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rgenteuil" sheetId="1" state="visible" r:id="rId2"/>
  </sheets>
  <definedNames>
    <definedName function="false" hidden="false" name="FIN_QP4" vbProcedure="false">#REF!</definedName>
    <definedName function="false" hidden="false" name="QP" vbProcedure="false">NA()</definedName>
    <definedName function="false" hidden="false" localSheetId="0" name="Excel_BuiltIn__FilterDatabase" vbProcedure="false">#REF!</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<sst xmlns="http://schemas.openxmlformats.org/spreadsheetml/2006/main" count="632" uniqueCount="488">
  <si>
    <t xml:space="preserve">Fiche Collectivité - Commune : Argenteuil</t>
  </si>
  <si>
    <t xml:space="preserve">1. Contexte socio-démographique et immobilier</t>
  </si>
  <si>
    <t xml:space="preserve">Ce chapitre présente des données sur l'évolution de la population et du parc de logements, ainsi que sur le parc social.</t>
  </si>
  <si>
    <t xml:space="preserve">1-1. Structure de la population</t>
  </si>
  <si>
    <t xml:space="preserve">Tableau 1-1-a</t>
  </si>
  <si>
    <t xml:space="preserve">Evolution de la population</t>
  </si>
  <si>
    <t xml:space="preserve">Année</t>
  </si>
  <si>
    <t xml:space="preserve">1999-2018, hab/an</t>
  </si>
  <si>
    <t xml:space="preserve">Population</t>
  </si>
  <si>
    <t xml:space="preserve">90 480</t>
  </si>
  <si>
    <t xml:space="preserve">102 530</t>
  </si>
  <si>
    <t xml:space="preserve">95 347</t>
  </si>
  <si>
    <t xml:space="preserve">93 096</t>
  </si>
  <si>
    <t xml:space="preserve">93 961</t>
  </si>
  <si>
    <t xml:space="preserve">103 250</t>
  </si>
  <si>
    <t xml:space="preserve">106 817</t>
  </si>
  <si>
    <t xml:space="preserve">110 213</t>
  </si>
  <si>
    <t xml:space="preserve">Densité (hab/km2)</t>
  </si>
  <si>
    <t xml:space="preserve">5 254,4</t>
  </si>
  <si>
    <t xml:space="preserve">5 954,1</t>
  </si>
  <si>
    <t xml:space="preserve">5 537,0</t>
  </si>
  <si>
    <t xml:space="preserve">5 406,3</t>
  </si>
  <si>
    <t xml:space="preserve">5 456,5</t>
  </si>
  <si>
    <t xml:space="preserve">5 995,9</t>
  </si>
  <si>
    <t xml:space="preserve">6 203,1</t>
  </si>
  <si>
    <t xml:space="preserve">6 400,3</t>
  </si>
  <si>
    <t xml:space="preserve">Source : Insee POP T1M</t>
  </si>
  <si>
    <t xml:space="preserve">Tableau 1-1-b</t>
  </si>
  <si>
    <t xml:space="preserve">Evolution des catégories socio-professionnelles (population de 15 ans et plus)</t>
  </si>
  <si>
    <t xml:space="preserve"> Variation 2018/1999</t>
  </si>
  <si>
    <t xml:space="preserve">Structure 2018</t>
  </si>
  <si>
    <t xml:space="preserve"> Variation annuelle moyenne 2018/1999</t>
  </si>
  <si>
    <t xml:space="preserve">Ensemble</t>
  </si>
  <si>
    <t xml:space="preserve">Agriculteurs exploitants</t>
  </si>
  <si>
    <t xml:space="preserve">Artisans, commerçants, chefs d'entreprise</t>
  </si>
  <si>
    <t xml:space="preserve">Cadres et professions intellectuelles supérieures</t>
  </si>
  <si>
    <t xml:space="preserve">Professions intermédiaires</t>
  </si>
  <si>
    <t xml:space="preserve">Employés</t>
  </si>
  <si>
    <t xml:space="preserve">Ouvriers</t>
  </si>
  <si>
    <t xml:space="preserve">Retraités</t>
  </si>
  <si>
    <t xml:space="preserve">Autres personnes sans activité professionnelle_</t>
  </si>
  <si>
    <t xml:space="preserve">Source : Insee POP T5</t>
  </si>
  <si>
    <t xml:space="preserve">Tableau 1-1-c</t>
  </si>
  <si>
    <t xml:space="preserve">Evolution des ménages selon la structure familiale</t>
  </si>
  <si>
    <t xml:space="preserve">Variation (%)</t>
  </si>
  <si>
    <t xml:space="preserve">Ménages d'une personne</t>
  </si>
  <si>
    <t xml:space="preserve">Autres ménages sans famille</t>
  </si>
  <si>
    <t xml:space="preserve">Couples sans enfant</t>
  </si>
  <si>
    <t xml:space="preserve">Couples avec enfant(s)</t>
  </si>
  <si>
    <t xml:space="preserve">Familles monoparentales</t>
  </si>
  <si>
    <t xml:space="preserve">Source : Insee FAM T1</t>
  </si>
  <si>
    <t xml:space="preserve">1-2. Parc de logements</t>
  </si>
  <si>
    <t xml:space="preserve">Tableau 1-2-a</t>
  </si>
  <si>
    <t xml:space="preserve">Evolution du parc de logements depuis 1968</t>
  </si>
  <si>
    <t xml:space="preserve">% annuel 1968-1999</t>
  </si>
  <si>
    <t xml:space="preserve">% annuel 1999-2018</t>
  </si>
  <si>
    <t xml:space="preserve">Nombre total de logements</t>
  </si>
  <si>
    <t xml:space="preserve">Résidences principales</t>
  </si>
  <si>
    <t xml:space="preserve">Résidences secondaires ou occasionnelles</t>
  </si>
  <si>
    <t xml:space="preserve">Logements vacants</t>
  </si>
  <si>
    <t xml:space="preserve">Population des ménages</t>
  </si>
  <si>
    <t xml:space="preserve">Nombre moyen de personnes par ménage</t>
  </si>
  <si>
    <t xml:space="preserve">Source : Insee LOG T1M</t>
  </si>
  <si>
    <t xml:space="preserve">Tableau 1-2-b</t>
  </si>
  <si>
    <t xml:space="preserve">Evolution des résidences principales par statut d'occupation</t>
  </si>
  <si>
    <t xml:space="preserve">Statut d'occupation</t>
  </si>
  <si>
    <t xml:space="preserve">Structure 1999 en %</t>
  </si>
  <si>
    <t xml:space="preserve">Structure 2006 en %</t>
  </si>
  <si>
    <t xml:space="preserve">Structure 2013 en %</t>
  </si>
  <si>
    <t xml:space="preserve">Structure 2018 en %</t>
  </si>
  <si>
    <t xml:space="preserve">35 456</t>
  </si>
  <si>
    <t xml:space="preserve">38 673</t>
  </si>
  <si>
    <t xml:space="preserve">40 501</t>
  </si>
  <si>
    <t xml:space="preserve">41 658</t>
  </si>
  <si>
    <t xml:space="preserve">Propriétaires occupants</t>
  </si>
  <si>
    <t xml:space="preserve">15 931</t>
  </si>
  <si>
    <t xml:space="preserve">17 678</t>
  </si>
  <si>
    <t xml:space="preserve">18 346</t>
  </si>
  <si>
    <t xml:space="preserve">18 766</t>
  </si>
  <si>
    <t xml:space="preserve">Locataires</t>
  </si>
  <si>
    <t xml:space="preserve">18 310</t>
  </si>
  <si>
    <t xml:space="preserve">20 160</t>
  </si>
  <si>
    <t xml:space="preserve">21 416</t>
  </si>
  <si>
    <t xml:space="preserve">22 209</t>
  </si>
  <si>
    <t xml:space="preserve">dont : en HLM loué vide</t>
  </si>
  <si>
    <t xml:space="preserve">12 410</t>
  </si>
  <si>
    <t xml:space="preserve">13 361</t>
  </si>
  <si>
    <t xml:space="preserve">12 922</t>
  </si>
  <si>
    <t xml:space="preserve">12 391</t>
  </si>
  <si>
    <t xml:space="preserve">Logés gratuitement</t>
  </si>
  <si>
    <t xml:space="preserve">1 215</t>
  </si>
  <si>
    <t xml:space="preserve">Source : Insee LOG T7, LOG T2</t>
  </si>
  <si>
    <t xml:space="preserve">NB : ce décompte des HLM dans le recensement est différent de ceux effectués par les administrations.</t>
  </si>
  <si>
    <t xml:space="preserve">Tableau 1-2-c</t>
  </si>
  <si>
    <t xml:space="preserve">Evolution des résidences principales par type de logement</t>
  </si>
  <si>
    <t xml:space="preserve">Type de logement</t>
  </si>
  <si>
    <t xml:space="preserve">Maisons</t>
  </si>
  <si>
    <t xml:space="preserve">13 334</t>
  </si>
  <si>
    <t xml:space="preserve">14 795</t>
  </si>
  <si>
    <t xml:space="preserve">14 842</t>
  </si>
  <si>
    <t xml:space="preserve">14 535</t>
  </si>
  <si>
    <t xml:space="preserve">Appartements</t>
  </si>
  <si>
    <t xml:space="preserve">24 849</t>
  </si>
  <si>
    <t xml:space="preserve">25 481</t>
  </si>
  <si>
    <t xml:space="preserve">27 807</t>
  </si>
  <si>
    <t xml:space="preserve">29 654</t>
  </si>
  <si>
    <t xml:space="preserve">1-3. Occupation des logements</t>
  </si>
  <si>
    <t xml:space="preserve">Tableau 1-3-a</t>
  </si>
  <si>
    <t xml:space="preserve">Ancienneté d'emménagement dans la résidence principale en 2018</t>
  </si>
  <si>
    <t xml:space="preserve">Moins de 2 ans</t>
  </si>
  <si>
    <t xml:space="preserve">De 2 à 4 ans</t>
  </si>
  <si>
    <t xml:space="preserve">De 5 à 9 ans</t>
  </si>
  <si>
    <t xml:space="preserve">10 ans ou plus</t>
  </si>
  <si>
    <t xml:space="preserve">Nombre de ménages</t>
  </si>
  <si>
    <t xml:space="preserve">En %</t>
  </si>
  <si>
    <t xml:space="preserve">48,&amp;%</t>
  </si>
  <si>
    <t xml:space="preserve">Nombre moyen de pièces par logement</t>
  </si>
  <si>
    <t xml:space="preserve">Nombre moyen de pièces par personne</t>
  </si>
  <si>
    <t xml:space="preserve">Source : Insee LOG T6</t>
  </si>
  <si>
    <t xml:space="preserve">2. Précarité et données sociales</t>
  </si>
  <si>
    <t xml:space="preserve">2-1. Formes de la précarité</t>
  </si>
  <si>
    <t xml:space="preserve">Tableau 2-1-a</t>
  </si>
  <si>
    <t xml:space="preserve">Les taux de pauvreté</t>
  </si>
  <si>
    <t xml:space="preserve">Taux de pauvreté de la population</t>
  </si>
  <si>
    <t xml:space="preserve">Taux de pauvreté des moins de 30 ans</t>
  </si>
  <si>
    <t xml:space="preserve">Taux de pauvreté des 60-74 ans</t>
  </si>
  <si>
    <t xml:space="preserve">Taux de pauvreté des 75 ans et plus</t>
  </si>
  <si>
    <t xml:space="preserve">Taux de pauvreté des locataires</t>
  </si>
  <si>
    <t xml:space="preserve">Taux de pauvreté des propriétaires</t>
  </si>
  <si>
    <t xml:space="preserve">Source : INSEE FiLoSoFi</t>
  </si>
  <si>
    <t xml:space="preserve">Le taux de pauvreté correspond à la proportion d'individus (ou de ménages) dont le niveau de vie (revenu disponible par unité de consommation) est inférieur au seuil de pauvreté égal pour 2018 à 1063 € par mois. Ne sont pas prises en compte les personnes sans domicile ou vivant en établissements.</t>
  </si>
  <si>
    <t xml:space="preserve">Le revenu disponible/UC minimum des 10% les plus riches est 4,0 supérieur au revenu maximum des 10% les plus pauvres.</t>
  </si>
  <si>
    <t xml:space="preserve">Tableau 2-1-b</t>
  </si>
  <si>
    <t xml:space="preserve">Les inégalités de revenus</t>
  </si>
  <si>
    <t xml:space="preserve">Revenus fiscaux annuels déclarés par unité de consommation (en €)</t>
  </si>
  <si>
    <t xml:space="preserve">Revenu maximum des 10% les plus pauvres</t>
  </si>
  <si>
    <t xml:space="preserve">Revenu minimum des 10 % les plus riches</t>
  </si>
  <si>
    <t xml:space="preserve">Ecart entre les revenus des plus riches et des plus pauvres</t>
  </si>
  <si>
    <t xml:space="preserve">Rapport entre les revenus des plus riches et des plus pauvres</t>
  </si>
  <si>
    <t xml:space="preserve">Les revenus fiscaux annuels déclarés comprennent les salaires, pensions, revenus du capital etc… et ne prennent pas en compte les prestations sociales, les impôts.</t>
  </si>
  <si>
    <t xml:space="preserve">Revenus  annuels disponibles par unité de consommation (en €)</t>
  </si>
  <si>
    <t xml:space="preserve">Les revenus annuels disponibles comprennent les salaires, pensions, revenus du capital etc… et prennent en compte les prestations sociales, les impôts.</t>
  </si>
  <si>
    <t xml:space="preserve">Tableau 2-1-c</t>
  </si>
  <si>
    <t xml:space="preserve">Les familles à bas revenus (selon la CAF)</t>
  </si>
  <si>
    <t xml:space="preserve">2009-2020 (en %)</t>
  </si>
  <si>
    <t xml:space="preserve">Foyers allocataires à bas revenus</t>
  </si>
  <si>
    <t xml:space="preserve">Personnes vivant dans ces foyers</t>
  </si>
  <si>
    <t xml:space="preserve">dont enfants de moins de 20 ans</t>
  </si>
  <si>
    <t xml:space="preserve">Source : CAF</t>
  </si>
  <si>
    <t xml:space="preserve">Les ménages pauvres sont identifiés parmi les allocataires de la CAF. Un allocataire représente une famille avec ou sans enfants et souvent correspond à un ménage. Les données ci-dessus concernent les allocataires de la CAF, hors étudiants et personnes âgées de plus de 65 ans.</t>
  </si>
  <si>
    <t xml:space="preserve">Il s'agit des allocataires de la CAF, hors étudiants et personnes âgées de plus de 65 ans, dont le revenu par unité de consommation est inférieur au seuil de bas revenus. Celui-ci était de 1096 € au 31 décembre 2018.</t>
  </si>
  <si>
    <t xml:space="preserve">Tableau 2-1-d</t>
  </si>
  <si>
    <t xml:space="preserve">Familles pauvres - Composition familiale</t>
  </si>
  <si>
    <t xml:space="preserve">Structure (en %)</t>
  </si>
  <si>
    <t xml:space="preserve">Personnes seules</t>
  </si>
  <si>
    <t xml:space="preserve">Total</t>
  </si>
  <si>
    <t xml:space="preserve">Tableau 2-1-e</t>
  </si>
  <si>
    <t xml:space="preserve">Les demandeurs d'emploi</t>
  </si>
  <si>
    <t xml:space="preserve">Demandeurs d’emploi de Catégorie A</t>
  </si>
  <si>
    <t xml:space="preserve">Demandeurs d’emploi de Catégorie A, B ou C</t>
  </si>
  <si>
    <t xml:space="preserve">en % de la population active de 15 à 65 ans</t>
  </si>
  <si>
    <t xml:space="preserve">Demandeurs d’emploi de très longue durée de catégorie A B ou C (deux ans d’ancienneté et plus)</t>
  </si>
  <si>
    <t xml:space="preserve">en % des demandeurs A, B, C</t>
  </si>
  <si>
    <t xml:space="preserve">Source : Pôle Emploi - STMT</t>
  </si>
  <si>
    <t xml:space="preserve">2-2. Bénéficiaires de prestations sociales</t>
  </si>
  <si>
    <t xml:space="preserve">Tableau 2-2-a</t>
  </si>
  <si>
    <t xml:space="preserve">La part des prestations CAF dans les ressources des foyers allocataires en 2020</t>
  </si>
  <si>
    <t xml:space="preserve">Argenteuil</t>
  </si>
  <si>
    <t xml:space="preserve">Hauts-de-Seine</t>
  </si>
  <si>
    <t xml:space="preserve">Nombre de foyers</t>
  </si>
  <si>
    <t xml:space="preserve">en % des foyers allocataires</t>
  </si>
  <si>
    <t xml:space="preserve">Ensemble des foyers allocataires</t>
  </si>
  <si>
    <t xml:space="preserve">dont les ressources dépendent à plus de 50% des prestations</t>
  </si>
  <si>
    <t xml:space="preserve">dont les ressources dépendent à 100% des prestations</t>
  </si>
  <si>
    <t xml:space="preserve">Les prestations sociales sont versées par la CAF, la CNAV et Pôle emploi.</t>
  </si>
  <si>
    <t xml:space="preserve">Tableau 2-2-b</t>
  </si>
  <si>
    <t xml:space="preserve">Bénéficiaires de minima sociaux (AAH, RSA, minimum vieillesse et ASS )</t>
  </si>
  <si>
    <t xml:space="preserve">Allocation Adulte Handicapé (AAH)</t>
  </si>
  <si>
    <t xml:space="preserve">RSA socle</t>
  </si>
  <si>
    <t xml:space="preserve">Minimum vieillesse ou complément de retraite du régime général</t>
  </si>
  <si>
    <t xml:space="preserve">Allocation spécifique de solidarité (ASS)</t>
  </si>
  <si>
    <t xml:space="preserve">Source : CAF, Observatoire des fragilités (CNAM, CNAV), Pôle emploi-DARES-STMT</t>
  </si>
  <si>
    <t xml:space="preserve">Tableau 2-2-c</t>
  </si>
  <si>
    <t xml:space="preserve">Les allocataires bénéficiaires du RSA en 2020</t>
  </si>
  <si>
    <t xml:space="preserve">Ménages bénéficiaires du RSA</t>
  </si>
  <si>
    <t xml:space="preserve">dont RSA majoré pour isolement</t>
  </si>
  <si>
    <t xml:space="preserve">dont bénéficiaires de la prime d'activité</t>
  </si>
  <si>
    <t xml:space="preserve">Population concernée (et % à la population totale de 2018)</t>
  </si>
  <si>
    <t xml:space="preserve">Bénéficiaires du RSA en emploi</t>
  </si>
  <si>
    <t xml:space="preserve">Source : CAF, INSEE</t>
  </si>
  <si>
    <t xml:space="preserve">Le RSA activité a été remplacé en 2016 par la prime d'activité. De ce fait, le libellé RSA ne concerne maintenant que le volet RSA socle du précédent dispositif.</t>
  </si>
  <si>
    <t xml:space="preserve">Tableau 2-2-d</t>
  </si>
  <si>
    <t xml:space="preserve">Composition familiale des bénéficiaires du RSA en 2020</t>
  </si>
  <si>
    <t xml:space="preserve">Nombre</t>
  </si>
  <si>
    <t xml:space="preserve">%</t>
  </si>
  <si>
    <t xml:space="preserve">Hommes seuls</t>
  </si>
  <si>
    <t xml:space="preserve">Femmes seules</t>
  </si>
  <si>
    <t xml:space="preserve">Couples sans enfants</t>
  </si>
  <si>
    <t xml:space="preserve">Couples avec enfants</t>
  </si>
  <si>
    <t xml:space="preserve">Tableau 2-2-e</t>
  </si>
  <si>
    <t xml:space="preserve">Les allocataires bénéficiaires de la prime d'activité en 2020</t>
  </si>
  <si>
    <t xml:space="preserve">Ménages bénéficiaires de la PPA</t>
  </si>
  <si>
    <t xml:space="preserve">dont majoré pour isolement</t>
  </si>
  <si>
    <t xml:space="preserve">dont moins de 25 ans</t>
  </si>
  <si>
    <t xml:space="preserve">dont bénéficiaires du RSA</t>
  </si>
  <si>
    <t xml:space="preserve">Population concernée (% de la population totale de 2018)</t>
  </si>
  <si>
    <t xml:space="preserve">Source : CAF, INSEE 2017</t>
  </si>
  <si>
    <t xml:space="preserve">La prime d'activité, qui se substitue au RSA activité, est une aide financière qui vise à encourager l’activité et à soutenir le pouvoir d’achat des travailleurs aux ressources modestes. Elle est calculée sur la base d’une déclaration trimestrielle. Le versement de la prime tient compte des ressources de l’ensemble des membres du foyer. Se substituant aussi à la PPE (prime pour l'emploi), elle touche un public de travailleurs pauvres différent et plus large que le RSA. Ainsi, si les bénéficiaires du RSA activité seul s'élevaient en 2015 à 827, les bénéficiaires en 2019 de la PPA seule s'élèvent à 1989.</t>
  </si>
  <si>
    <t xml:space="preserve">Tableau 2-2-f</t>
  </si>
  <si>
    <t xml:space="preserve">Composition familiale des bénéficiaires de la prime d'activité en 2020</t>
  </si>
  <si>
    <t xml:space="preserve">Tableau 2-2-g</t>
  </si>
  <si>
    <t xml:space="preserve">Les allocataires de la CAF et l'aide au logement en 2020</t>
  </si>
  <si>
    <t xml:space="preserve">Bénéficiaires d'une aide au logement</t>
  </si>
  <si>
    <t xml:space="preserve">en %</t>
  </si>
  <si>
    <t xml:space="preserve">Non-bénéficiaires d'une aide au logement</t>
  </si>
  <si>
    <t xml:space="preserve">Ensemble des allocataires</t>
  </si>
  <si>
    <t xml:space="preserve">Allocataires hors étudiants et personnes de + de 65 ans</t>
  </si>
  <si>
    <t xml:space="preserve">dont allocataires à bas revenus</t>
  </si>
  <si>
    <t xml:space="preserve">Allocataires touchant le RSA</t>
  </si>
  <si>
    <t xml:space="preserve">Les aides au logement sont destinées aux ménages à faibles revenus. Plus d'un allocataire sur deux les perçoit et les allocataires à bas revenus les touchent dans une proportion plus importante.</t>
  </si>
  <si>
    <t xml:space="preserve">Il existe en outre des situations de logement pour lesquelles l'aide au logement n'est pas versée : hôtel meublé, logement insalubre, sur-occupation, non paiement du loyer, logement occupé sans titre, hébergement chez un tiers.</t>
  </si>
  <si>
    <t xml:space="preserve">3. Problématique du logement</t>
  </si>
  <si>
    <t xml:space="preserve">3-1. Formes du mal-logement</t>
  </si>
  <si>
    <t xml:space="preserve">Ce chapitre présente des données sur le mal-logement en suivant la démarche proposée par la fondation Abbé-Pierre.</t>
  </si>
  <si>
    <t xml:space="preserve">Tableau 3</t>
  </si>
  <si>
    <t xml:space="preserve">Chiffres-clés du mal-logement - synthèse</t>
  </si>
  <si>
    <t xml:space="preserve">Personnes sans logement personnel</t>
  </si>
  <si>
    <t xml:space="preserve">Nombre de places en hôtel (12/2016)</t>
  </si>
  <si>
    <t xml:space="preserve">Nombre de personnes dans le dispositif d'hébergement ou de logement adapté (2020)</t>
  </si>
  <si>
    <t xml:space="preserve">Autres personnes sans-abri</t>
  </si>
  <si>
    <t xml:space="preserve">inconnu</t>
  </si>
  <si>
    <t xml:space="preserve">Allocataires touchant le RSA hébergés chez d'autres (2020)</t>
  </si>
  <si>
    <t xml:space="preserve">Autres personnes hébergées chez d'autres</t>
  </si>
  <si>
    <t xml:space="preserve">Nombre de domiciliations (2019)</t>
  </si>
  <si>
    <t xml:space="preserve">Demandeurs de logement social sans logement personnel (2019)</t>
  </si>
  <si>
    <t xml:space="preserve">Ménages dans de mauvaises conditions de logement</t>
  </si>
  <si>
    <t xml:space="preserve">Sans confort sanitaire (2013)</t>
  </si>
  <si>
    <t xml:space="preserve">En surpeuplement sévère (2013)</t>
  </si>
  <si>
    <t xml:space="preserve">Nombre de logements du parc privé potentiellement indigne (2013)</t>
  </si>
  <si>
    <t xml:space="preserve">Difficultés d'accès au logement</t>
  </si>
  <si>
    <t xml:space="preserve">Demandes de logements sociaux (2019)</t>
  </si>
  <si>
    <t xml:space="preserve">Rapport des demandes sur les attributions de logements sociaux (2019)</t>
  </si>
  <si>
    <t xml:space="preserve">Part des demandeurs logement social avec ressources inférieures au plafond PLAI (2019)</t>
  </si>
  <si>
    <t xml:space="preserve">Ménages prioritaires DALO à reloger (2020)</t>
  </si>
  <si>
    <t xml:space="preserve">Ménages labellisés PDALPD (2020)</t>
  </si>
  <si>
    <t xml:space="preserve">Difficultés de maintien dans le logement</t>
  </si>
  <si>
    <t xml:space="preserve">Ménages ayant un taux d'effort net supérieur à 30% (2020)</t>
  </si>
  <si>
    <t xml:space="preserve">Nombre d'enquêtes en vue d'une expulsion (2015)</t>
  </si>
  <si>
    <t xml:space="preserve">Source : DRIHL-INSEE-EDAS-SNE-CAF</t>
  </si>
  <si>
    <t xml:space="preserve">3-1-1. Personnes sans logement personnel</t>
  </si>
  <si>
    <t xml:space="preserve">Les personnes sans logement personnel recouvrent de multiples situations : personnes sans-abri, à la rue, personnes en centres d'hébergement, dans des squats, dans des caravanes ( hors gens du voyage), dans des logements de façon provisoire, ou encore personnes hébergées chez des tiers ou la famille...</t>
  </si>
  <si>
    <t xml:space="preserve">Tableau 3-1-1-a</t>
  </si>
  <si>
    <t xml:space="preserve">Capacités d'accueil et d'hébergement des personnes sans domicile (hors hôtels) au 31/12/2020</t>
  </si>
  <si>
    <t xml:space="preserve">Places en centres d'hébergement (urgence, stabilisation, insertion, Cada) hors Hôtel</t>
  </si>
  <si>
    <t xml:space="preserve">dont Places en Centres d'accueil de demandeurs d'asile (CADA)</t>
  </si>
  <si>
    <t xml:space="preserve">Dont Centres d'hébergement d'urgence pour migrants et réfugiés</t>
  </si>
  <si>
    <t xml:space="preserve">Places en résidences sociale hors FJT</t>
  </si>
  <si>
    <t xml:space="preserve">Places en Foyers de jeunes travailleurs</t>
  </si>
  <si>
    <t xml:space="preserve">Places en foyers de travailleurs migrants</t>
  </si>
  <si>
    <t xml:space="preserve">Places en pension de familles</t>
  </si>
  <si>
    <t xml:space="preserve">Total Places en logements adaptés</t>
  </si>
  <si>
    <t xml:space="preserve">Nombre de logements en intermédiation locative (Solibail, …)</t>
  </si>
  <si>
    <t xml:space="preserve">Places en intermédiation locative</t>
  </si>
  <si>
    <t xml:space="preserve">Source : DRIHL</t>
  </si>
  <si>
    <t xml:space="preserve">Leur nombre témoigne de l'importance des populations sans logement personnel mais aussi de l'importance de l'effort de la collectivité.</t>
  </si>
  <si>
    <t xml:space="preserve">Tableau 3-1-1-b</t>
  </si>
  <si>
    <t xml:space="preserve">Les domiciliations</t>
  </si>
  <si>
    <t xml:space="preserve">Domiciliations par les CCAS</t>
  </si>
  <si>
    <t xml:space="preserve">Domiciliations par les associations</t>
  </si>
  <si>
    <t xml:space="preserve">Total domiciliations au 31 décembre</t>
  </si>
  <si>
    <t xml:space="preserve">Source : DRIHL - UT92</t>
  </si>
  <si>
    <t xml:space="preserve">La domiciliation permet d'avoir une adresse ; elle est indispensable pour accéder aux droits. Il existe plusieurs types de domiciliation (droit commun, demande d'asile...).</t>
  </si>
  <si>
    <t xml:space="preserve">La domiciliation de droit commun est assurée par les CCAS ou, par délégation, par des associations agréées. A Nanterre, l'association Assol effectue son activité de domiciliation dans le cadre d'une convention avec le CCAS de Nanterre, qui participe à la mise en œuvre de cette action (le premier accueil des publics demandeurs par exemple s'effectue au CCAS de Nanterre).</t>
  </si>
  <si>
    <t xml:space="preserve">Une personne demandant sa domiciliation n'est pas forcément sans logement : elle vit le plus souvent dans la commune où elle est domiciliée mais il peut y avoir des exceptions.</t>
  </si>
  <si>
    <t xml:space="preserve">Tableau 3-1-1-c</t>
  </si>
  <si>
    <t xml:space="preserve">Allocataires du RSA ou de la PPA hébergés chez des tiers en 2020</t>
  </si>
  <si>
    <t xml:space="preserve">Bénéficiaires du RSA</t>
  </si>
  <si>
    <t xml:space="preserve">Bénéficiaires du PPA</t>
  </si>
  <si>
    <t xml:space="preserve">Ensemble de tous les bénéficiaires</t>
  </si>
  <si>
    <t xml:space="preserve">Sans logement personnel</t>
  </si>
  <si>
    <t xml:space="preserve">Hébergés chez des particuliers à titre gratuit ou onéreux</t>
  </si>
  <si>
    <t xml:space="preserve">Un petit nombre d'allocataires peut bénéficier du RSA et de la PPA. Aussi les deux colonnes ci-dessus ne peuvent être additionnées.</t>
  </si>
  <si>
    <t xml:space="preserve">3-1-2. Personnes vivant dans de mauvaises conditions</t>
  </si>
  <si>
    <t xml:space="preserve">Tableau 3-1-2-a</t>
  </si>
  <si>
    <t xml:space="preserve">Mauvaises conditions de logement</t>
  </si>
  <si>
    <t xml:space="preserve">Hauts-de-Seine + Argenteuil</t>
  </si>
  <si>
    <t xml:space="preserve">Nombre de ménages concernés</t>
  </si>
  <si>
    <t xml:space="preserve">en % des résidences principales</t>
  </si>
  <si>
    <t xml:space="preserve">Ménages vivant dans un logement sans confort sanitaire</t>
  </si>
  <si>
    <t xml:space="preserve">Ménages vivant en situation de surpeuplement</t>
  </si>
  <si>
    <t xml:space="preserve">dont surpeuplement modéré</t>
  </si>
  <si>
    <t xml:space="preserve">dont surpeuplement accentué</t>
  </si>
  <si>
    <t xml:space="preserve">Source : INSEE 2018</t>
  </si>
  <si>
    <t xml:space="preserve">En l'absence de pouvoir connaître le parc inconfortable, ou de pouvoir mesurer la précarité énergétique, le surpeuplement ainsi que l'absence d'éléments de confort sanitaire sont des indicateurs très significatifs.</t>
  </si>
  <si>
    <t xml:space="preserve">Définition : un logement auquel il manque une pièce est en situation de surpeuplement modéré. S'il manque deux pièces ou plus, il est en surpeuplement accentué.</t>
  </si>
  <si>
    <t xml:space="preserve">Tableau 3-1-2-b</t>
  </si>
  <si>
    <t xml:space="preserve">Parc privé potentiellement indigne</t>
  </si>
  <si>
    <t xml:space="preserve">Nombre de logements du parc privé potentiellement indigne</t>
  </si>
  <si>
    <t xml:space="preserve">En % du parc privé de logements</t>
  </si>
  <si>
    <t xml:space="preserve">Source : DRIHL 2013</t>
  </si>
  <si>
    <t xml:space="preserve">Tableau 3-1-2-c</t>
  </si>
  <si>
    <t xml:space="preserve">Maintien des allocations logement malgré le surpeuplement (2020)</t>
  </si>
  <si>
    <t xml:space="preserve">Nombre de dérogations</t>
  </si>
  <si>
    <t xml:space="preserve">3-1-3. Difficultés d'accès au logement</t>
  </si>
  <si>
    <t xml:space="preserve">Trois indicateurs ont été retenus :</t>
  </si>
  <si>
    <t xml:space="preserve">Les demandes de logement social, le nombre de demandeurs DALO reconnus prioritaires et urgent restant à reloger et le nombre de ménages prioritaires labellisés PDALPD.</t>
  </si>
  <si>
    <t xml:space="preserve">Tableau 3-1-3-a</t>
  </si>
  <si>
    <t xml:space="preserve">Demande de logement social</t>
  </si>
  <si>
    <t xml:space="preserve">Nombre de demandes "Hors mutation"</t>
  </si>
  <si>
    <t xml:space="preserve">Nombre de logements attribués "Hors mutation"</t>
  </si>
  <si>
    <t xml:space="preserve">Nombre de demandes total (a)</t>
  </si>
  <si>
    <t xml:space="preserve">Nombre de logements attribués total (b) </t>
  </si>
  <si>
    <t xml:space="preserve">Indicateur de tension (a/b)</t>
  </si>
  <si>
    <t xml:space="preserve">Source : SNE</t>
  </si>
  <si>
    <t xml:space="preserve">On appelle indicateur de tension le rapport entre le nombre de demandes de l'année sur le nombre de logement attribués : soit 7,6 pour Antony. Cela représente une estimation du nombre d’années pour obtenir un logement social.</t>
  </si>
  <si>
    <t xml:space="preserve">3-1-4. Difficultés de maintien dans les lieux</t>
  </si>
  <si>
    <t xml:space="preserve">Tableau 3-1-4-a</t>
  </si>
  <si>
    <t xml:space="preserve">Expulsions locatives</t>
  </si>
  <si>
    <t xml:space="preserve">Enquêtes en vue d'une expulsion</t>
  </si>
  <si>
    <t xml:space="preserve">Suivi social des procédures d'expulsions</t>
  </si>
  <si>
    <t xml:space="preserve">Source : CG92</t>
  </si>
  <si>
    <t xml:space="preserve">Tableau 3-1-4-b</t>
  </si>
  <si>
    <t xml:space="preserve">Expulsions</t>
  </si>
  <si>
    <t xml:space="preserve">Demandes d'information DALO</t>
  </si>
  <si>
    <t xml:space="preserve">Tableau 3-1-4-c</t>
  </si>
  <si>
    <t xml:space="preserve">Taux d'effort net des familles allocataires</t>
  </si>
  <si>
    <t xml:space="preserve">Taux d'effort net</t>
  </si>
  <si>
    <t xml:space="preserve">de 0 à 9%</t>
  </si>
  <si>
    <t xml:space="preserve">de 10 à 19%</t>
  </si>
  <si>
    <t xml:space="preserve">de 20 à 29%</t>
  </si>
  <si>
    <t xml:space="preserve">de 30 à 39%</t>
  </si>
  <si>
    <t xml:space="preserve">plus de 40%</t>
  </si>
  <si>
    <t xml:space="preserve">Allocataires du parc social</t>
  </si>
  <si>
    <t xml:space="preserve">Allocataires du parc privé</t>
  </si>
  <si>
    <t xml:space="preserve">Définition : le taux d’effort net est appréhendé par le ratio entre le coût du logement, déduction faite des aides au logement, et les revenus (y compris prestations familiales hors AL). Le coût du logement comprend le loyer et une estimation forfaitaire des charges. Il ne comprend pas le montant réel des charges qui sont plus élevées.</t>
  </si>
  <si>
    <t xml:space="preserve">3-2. Logement des personnes en situation de pauvreté</t>
  </si>
  <si>
    <t xml:space="preserve">Ce chapitre présente des données sur les conditions de logement des populations les plus démunies de chaque territoire.</t>
  </si>
  <si>
    <t xml:space="preserve">Pour appréhender les populations qui ont les ressources les plus faibles, on dispose de trois notions :</t>
  </si>
  <si>
    <t xml:space="preserve">- les populations bénéficiaires d’une aide au logement</t>
  </si>
  <si>
    <t xml:space="preserve">- les populations à bas revenu</t>
  </si>
  <si>
    <t xml:space="preserve">- les populations bénéficiaires du RSA ou de la PPA, dont on connaît d’une manière plus détaillée les conditions de logement.</t>
  </si>
  <si>
    <t xml:space="preserve">3-2-1. Conditions de logement des allocataires CAF bénéficiaires d'une aide au logement</t>
  </si>
  <si>
    <t xml:space="preserve">Tableau 3-2-1-a</t>
  </si>
  <si>
    <t xml:space="preserve">Logement des allocataires de la CAF bénéficiaires d'une aide au logement en 2020</t>
  </si>
  <si>
    <t xml:space="preserve">Parc privé</t>
  </si>
  <si>
    <t xml:space="preserve">Parc social</t>
  </si>
  <si>
    <t xml:space="preserve">Accédants</t>
  </si>
  <si>
    <t xml:space="preserve">Vivant en établissements</t>
  </si>
  <si>
    <t xml:space="preserve">Hors étudiants et plus de 65 ans</t>
  </si>
  <si>
    <t xml:space="preserve">Plus de 60 ans</t>
  </si>
  <si>
    <t xml:space="preserve">Tableau 3-2-1-b</t>
  </si>
  <si>
    <t xml:space="preserve">Logement des allocataires de la CAF à bas revenus en 2020</t>
  </si>
  <si>
    <t xml:space="preserve">Bénéficiaires d'aide au logement</t>
  </si>
  <si>
    <t xml:space="preserve">parc social</t>
  </si>
  <si>
    <t xml:space="preserve">parc privé</t>
  </si>
  <si>
    <t xml:space="preserve">accédants ou vivant en établissement</t>
  </si>
  <si>
    <t xml:space="preserve">Rappel. L'aide au logement n'est pas versée dans les situations suivantes : hôtel meublé, logement insalubre, sur-occupation, non paiement du loyer, logement occupé sans titre, hébergement chez un tiers.</t>
  </si>
  <si>
    <t xml:space="preserve">3-2-2. Logement ou hébergement des bénéficiaires du RSA ou de la PPA</t>
  </si>
  <si>
    <t xml:space="preserve">Tableau 3-2-2-a</t>
  </si>
  <si>
    <t xml:space="preserve">Logement ou hébergement des bénéficiaires du RSA</t>
  </si>
  <si>
    <t xml:space="preserve">Locataires ou sous-locataires</t>
  </si>
  <si>
    <t xml:space="preserve">Propriétaires ou accédants</t>
  </si>
  <si>
    <t xml:space="preserve">Hébergés chez des tiers</t>
  </si>
  <si>
    <t xml:space="preserve">Hébergés en collectif</t>
  </si>
  <si>
    <t xml:space="preserve">Autres situations sans résidence stable</t>
  </si>
  <si>
    <t xml:space="preserve">Tableau 3-2-2-b</t>
  </si>
  <si>
    <t xml:space="preserve">Logement des bénéficiaires du RSA en 2020</t>
  </si>
  <si>
    <t xml:space="preserve">accédants</t>
  </si>
  <si>
    <t xml:space="preserve">vivant en établissements</t>
  </si>
  <si>
    <t xml:space="preserve">Non bénéficiaires d’aides au logement</t>
  </si>
  <si>
    <t xml:space="preserve">Tableau 3-2-2-c</t>
  </si>
  <si>
    <t xml:space="preserve">Logement ou hébergement des bénéficiaires de la prime d'activité (PPA) en 2020</t>
  </si>
  <si>
    <t xml:space="preserve">Autres situations</t>
  </si>
  <si>
    <t xml:space="preserve">3-2-3. Aides financières au logement</t>
  </si>
  <si>
    <t xml:space="preserve">Tableau 3-2-3-a</t>
  </si>
  <si>
    <t xml:space="preserve">Bénéficiaires du Fonds de solidarité pour le logement (FSL)</t>
  </si>
  <si>
    <t xml:space="preserve">Aides financières pour :</t>
  </si>
  <si>
    <t xml:space="preserve">Accès et installation dans le logement</t>
  </si>
  <si>
    <t xml:space="preserve">Maintien dans le logement</t>
  </si>
  <si>
    <t xml:space="preserve">Fourniture énergie, eau, téléphone</t>
  </si>
  <si>
    <t xml:space="preserve">Garantie aux impayés de loyer</t>
  </si>
  <si>
    <t xml:space="preserve">Mesures d'accompagnement social lié au logement</t>
  </si>
  <si>
    <t xml:space="preserve">Orientations pour inscription au PDALPD</t>
  </si>
  <si>
    <t xml:space="preserve">3-3. Le parc social</t>
  </si>
  <si>
    <t xml:space="preserve">3-3-1. Les demandeurs de logement par situation de logement</t>
  </si>
  <si>
    <t xml:space="preserve">Tableau 3-3-1</t>
  </si>
  <si>
    <t xml:space="preserve">Situation actuelle de logement des demandeurs de logement social</t>
  </si>
  <si>
    <t xml:space="preserve">Nombre en 2020</t>
  </si>
  <si>
    <t xml:space="preserve">Nombre en 2019</t>
  </si>
  <si>
    <t xml:space="preserve">Nombre en 2018</t>
  </si>
  <si>
    <t xml:space="preserve">Nombre en 2017</t>
  </si>
  <si>
    <t xml:space="preserve">dont locataires du parc social</t>
  </si>
  <si>
    <t xml:space="preserve">dont locataires parc privé</t>
  </si>
  <si>
    <t xml:space="preserve">dont logement de fonction</t>
  </si>
  <si>
    <t xml:space="preserve">Sous-locataires</t>
  </si>
  <si>
    <t xml:space="preserve">Structures collectives (résidences sociales, foyers, etc)</t>
  </si>
  <si>
    <t xml:space="preserve">Hébergé dans de la famille</t>
  </si>
  <si>
    <t xml:space="preserve">Hébergé chez un tiers et logé gratuitement</t>
  </si>
  <si>
    <t xml:space="preserve">Hébergé dans  une structure collective (CHU, CHRS, CADA...)</t>
  </si>
  <si>
    <t xml:space="preserve">Situation précaire (hôtel, squat, sans-abri...)</t>
  </si>
  <si>
    <t xml:space="preserve">3-3-2. Relogement des familles prioritaires</t>
  </si>
  <si>
    <t xml:space="preserve">Tableau 3-3-2-a  Voir commentaire</t>
  </si>
  <si>
    <t xml:space="preserve">Synthèse des demandes et attributions de logements sociaux selon les priorités accordées aux ménages</t>
  </si>
  <si>
    <t xml:space="preserve">Contexte</t>
  </si>
  <si>
    <t xml:space="preserve">Nombre de Logements Sociaux hors EPL ( hors entreprises publiques locales)</t>
  </si>
  <si>
    <t xml:space="preserve">dont QPV</t>
  </si>
  <si>
    <t xml:space="preserve">Objectifs loi E&amp;C / loi ELAN</t>
  </si>
  <si>
    <t xml:space="preserve">Part d’attributions aux familles du Premier quartile</t>
  </si>
  <si>
    <t xml:space="preserve">Part d’attributions aux familles prioritaires</t>
  </si>
  <si>
    <t xml:space="preserve">Part d’attributions aux DALO</t>
  </si>
  <si>
    <t xml:space="preserve">Ensemble des ménages</t>
  </si>
  <si>
    <t xml:space="preserve">Demandes fin d’année</t>
  </si>
  <si>
    <t xml:space="preserve">dont mutations</t>
  </si>
  <si>
    <t xml:space="preserve">Attributions</t>
  </si>
  <si>
    <t xml:space="preserve">Ménages prioritaires (y compris DALO)</t>
  </si>
  <si>
    <t xml:space="preserve">dont 1er quartile</t>
  </si>
  <si>
    <t xml:space="preserve">DALO</t>
  </si>
  <si>
    <t xml:space="preserve">dont originaire commune</t>
  </si>
  <si>
    <t xml:space="preserve">Premier quartile</t>
  </si>
  <si>
    <t xml:space="preserve">Hébergement</t>
  </si>
  <si>
    <t xml:space="preserve">Source : DRIHL, SNE</t>
  </si>
  <si>
    <t xml:space="preserve">Tableau 3-3-2-b  Voir commentaire</t>
  </si>
  <si>
    <t xml:space="preserve">Attributions de logements sociaux sur les différents contingents</t>
  </si>
  <si>
    <t xml:space="preserve">Nombre Total d'Attributions</t>
  </si>
  <si>
    <t xml:space="preserve">Attributions sur les différents contingents</t>
  </si>
  <si>
    <t xml:space="preserve">Prioritaires de l'Etat</t>
  </si>
  <si>
    <t xml:space="preserve">Agents de l'Etat</t>
  </si>
  <si>
    <t xml:space="preserve">Action Logement</t>
  </si>
  <si>
    <t xml:space="preserve">Collectivités locales</t>
  </si>
  <si>
    <t xml:space="preserve">Autres réservataires</t>
  </si>
  <si>
    <t xml:space="preserve">Hors contingents</t>
  </si>
  <si>
    <t xml:space="preserve">Objectifs relatifs aux personnes prioritaires</t>
  </si>
  <si>
    <t xml:space="preserve">Objectif d'attributions aux Personnes Prioritaires</t>
  </si>
  <si>
    <t xml:space="preserve">Attributions aux Personnes Prioritaires</t>
  </si>
  <si>
    <t xml:space="preserve">Taux de réalisation</t>
  </si>
  <si>
    <t xml:space="preserve">Source : SNE, DRIHL</t>
  </si>
  <si>
    <t xml:space="preserve">Tableau 3-3-2-c  Voir commentaire</t>
  </si>
  <si>
    <t xml:space="preserve">Attributions de logements sociaux aux familles prioritaires (DALO et PDALPD)</t>
  </si>
  <si>
    <t xml:space="preserve">Attributions DALO</t>
  </si>
  <si>
    <t xml:space="preserve">Attributions labellisées PDALPD</t>
  </si>
  <si>
    <t xml:space="preserve">Attributions à tous les publics prioritaires</t>
  </si>
  <si>
    <t xml:space="preserve">Rappel objectifs</t>
  </si>
  <si>
    <t xml:space="preserve">Source : DRIHL-UTHL92 et SNE</t>
  </si>
  <si>
    <t xml:space="preserve">Tableau 3-3-2-d</t>
  </si>
  <si>
    <t xml:space="preserve">Nombre de ménages à reloger au 31/12 de chaque année</t>
  </si>
  <si>
    <t xml:space="preserve">DALO - prioritaires urgents</t>
  </si>
  <si>
    <t xml:space="preserve">Labellisés PDALPD</t>
  </si>
  <si>
    <t xml:space="preserve">Source : DRIHL-Socle de données accès au logement et prévention des expulsions</t>
  </si>
  <si>
    <t xml:space="preserve">Tableau 3-3-2-e</t>
  </si>
  <si>
    <t xml:space="preserve">Demandes de logement social des familles prioritaires en 2020</t>
  </si>
  <si>
    <t xml:space="preserve">dont pour mutation</t>
  </si>
  <si>
    <t xml:space="preserve">dont hors mutation</t>
  </si>
  <si>
    <t xml:space="preserve">dont résidant sur le territoire</t>
  </si>
  <si>
    <t xml:space="preserve">dont résidant dans la collectivité</t>
  </si>
  <si>
    <t xml:space="preserve">dont disposant de conditions précaires de logement</t>
  </si>
  <si>
    <t xml:space="preserve">Demandes</t>
  </si>
  <si>
    <t xml:space="preserve">PDALHPD</t>
  </si>
  <si>
    <t xml:space="preserve">3-3-3. Occupation du parc social</t>
  </si>
  <si>
    <t xml:space="preserve">3-3-4. Composition du parc social</t>
  </si>
  <si>
    <t xml:space="preserve">Tableau 3-3-4-a  Voir commentaire</t>
  </si>
  <si>
    <t xml:space="preserve">Nombre de projets de logements sociaux dont le financement est agréé par l’Etat</t>
  </si>
  <si>
    <t xml:space="preserve">PLAI</t>
  </si>
  <si>
    <t xml:space="preserve">PLUS</t>
  </si>
  <si>
    <t xml:space="preserve">PLS</t>
  </si>
  <si>
    <t xml:space="preserve">2003-2019</t>
  </si>
  <si>
    <t xml:space="preserve">Source : DRIHL-UTHL92</t>
  </si>
  <si>
    <t xml:space="preserve">3-3-5. Actions politiques concernant le parc social</t>
  </si>
  <si>
    <t xml:space="preserve">Tableau 3-3-5-a  Voir commentaire</t>
  </si>
  <si>
    <t xml:space="preserve">Nombre de logements sociaux</t>
  </si>
  <si>
    <t xml:space="preserve">Résidences principales (selon la loi SRU)</t>
  </si>
  <si>
    <t xml:space="preserve">Logements sociaux (selon la loi SRU)</t>
  </si>
  <si>
    <t xml:space="preserve">dont logements familiaux</t>
  </si>
  <si>
    <t xml:space="preserve">dont équivalent logement (foyer, CHRS,…)</t>
  </si>
  <si>
    <t xml:space="preserve">Taux SRU</t>
  </si>
  <si>
    <t xml:space="preserve">Logements sociaux dans les QPV</t>
  </si>
  <si>
    <t xml:space="preserve">Source : DRIHL92</t>
  </si>
  <si>
    <t xml:space="preserve">Tableau 3-3-5-b</t>
  </si>
  <si>
    <t xml:space="preserve">Loi SRU - Manque de logements locatifs sociaux</t>
  </si>
  <si>
    <t xml:space="preserve">Nb de logements sociaux manquants en 2019 pour atteindre 25 %</t>
  </si>
  <si>
    <t xml:space="preserve">Obligation de création 2020-2022</t>
  </si>
  <si>
    <t xml:space="preserve">Source : Repères DRIHL-UTHL92</t>
  </si>
  <si>
    <t xml:space="preserve">Tableau 3-3-5-c  Voir commentaire</t>
  </si>
  <si>
    <t xml:space="preserve">Loi SRU - Evolution des logements locatifs sociaux</t>
  </si>
  <si>
    <t xml:space="preserve">Logements sociaux</t>
  </si>
  <si>
    <t xml:space="preserve">Loi SRU (%logts sociaux)</t>
  </si>
  <si>
    <t xml:space="preserve">Tableau 3-3-5-d</t>
  </si>
  <si>
    <t xml:space="preserve">Historique du dispositif Solibail</t>
  </si>
  <si>
    <t xml:space="preserve">Nombre de logements captés</t>
  </si>
</sst>
</file>

<file path=xl/styles.xml><?xml version="1.0" encoding="utf-8"?>
<styleSheet xmlns="http://schemas.openxmlformats.org/spreadsheetml/2006/main">
  <numFmts count="13">
    <numFmt numFmtId="164" formatCode="General"/>
    <numFmt numFmtId="165" formatCode="\ * #,##0.00&quot;    &quot;;\-* #,##0.00&quot;    &quot;;\ * \-#&quot;    &quot;;\ @\ "/>
    <numFmt numFmtId="166" formatCode="0\ %"/>
    <numFmt numFmtId="167" formatCode="0"/>
    <numFmt numFmtId="168" formatCode="0.0"/>
    <numFmt numFmtId="169" formatCode="0.0%"/>
    <numFmt numFmtId="170" formatCode="0.00"/>
    <numFmt numFmtId="171" formatCode="0.00\ %"/>
    <numFmt numFmtId="172" formatCode="#,##0&quot; €&quot;;[RED]\-#,##0&quot; €&quot;"/>
    <numFmt numFmtId="173" formatCode="@"/>
    <numFmt numFmtId="174" formatCode="0;0;\-"/>
    <numFmt numFmtId="175" formatCode="0.0\ %"/>
    <numFmt numFmtId="176" formatCode="General"/>
  </numFmts>
  <fonts count="18">
    <font>
      <sz val="11"/>
      <color rgb="FF000000"/>
      <name val="Calibri"/>
      <family val="2"/>
    </font>
    <font>
      <sz val="10"/>
      <name val="Arial"/>
      <family val="0"/>
    </font>
    <font>
      <sz val="10"/>
      <name val="Arial"/>
      <family val="0"/>
    </font>
    <font>
      <sz val="10"/>
      <name val="Arial"/>
      <family val="0"/>
    </font>
    <font>
      <u val="single"/>
      <sz val="11"/>
      <color rgb="FF0066CC"/>
      <name val="Calibri"/>
      <family val="2"/>
    </font>
    <font>
      <sz val="10"/>
      <name val="Arial"/>
      <family val="2"/>
    </font>
    <font>
      <sz val="12"/>
      <name val="Arial"/>
      <family val="2"/>
    </font>
    <font>
      <b val="true"/>
      <sz val="10"/>
      <name val="MS Sans Serif"/>
      <family val="0"/>
    </font>
    <font>
      <b val="true"/>
      <sz val="10"/>
      <name val="MS Sans Serif"/>
      <family val="2"/>
    </font>
    <font>
      <sz val="10"/>
      <name val="MS Sans Serif"/>
      <family val="2"/>
    </font>
    <font>
      <sz val="10"/>
      <name val="MS Sans Serif"/>
      <family val="0"/>
    </font>
    <font>
      <u val="single"/>
      <sz val="10"/>
      <color rgb="FF0066CC"/>
      <name val="MS Sans Serif"/>
      <family val="2"/>
    </font>
    <font>
      <b val="true"/>
      <sz val="13.5"/>
      <name val="MS Sans Serif"/>
      <family val="2"/>
    </font>
    <font>
      <b val="true"/>
      <sz val="24"/>
      <name val="MS Sans Serif"/>
      <family val="2"/>
    </font>
    <font>
      <b val="true"/>
      <sz val="18"/>
      <name val="MS Sans Serif"/>
      <family val="2"/>
    </font>
    <font>
      <b val="true"/>
      <sz val="11"/>
      <color rgb="FF000000"/>
      <name val="Calibri"/>
      <family val="2"/>
    </font>
    <font>
      <i val="true"/>
      <sz val="11"/>
      <color rgb="FF000000"/>
      <name val="Calibri"/>
      <family val="2"/>
    </font>
    <font>
      <u val="single"/>
      <sz val="10"/>
      <color rgb="FF0066CC"/>
      <name val="MS Sans Serif"/>
      <family val="0"/>
    </font>
  </fonts>
  <fills count="4">
    <fill>
      <patternFill patternType="none"/>
    </fill>
    <fill>
      <patternFill patternType="gray125"/>
    </fill>
    <fill>
      <patternFill patternType="solid">
        <fgColor rgb="FFFFFF00"/>
        <bgColor rgb="FFFFFF00"/>
      </patternFill>
    </fill>
    <fill>
      <patternFill patternType="solid">
        <fgColor rgb="FFFFFF99"/>
        <bgColor rgb="FFFFFFCC"/>
      </patternFill>
    </fill>
  </fills>
  <borders count="5">
    <border diagonalUp="false" diagonalDown="false">
      <left/>
      <right/>
      <top/>
      <bottom/>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thin"/>
      <right style="thin"/>
      <top style="thin"/>
      <bottom style="thin"/>
      <diagonal/>
    </border>
    <border diagonalUp="false" diagonalDown="false">
      <left style="thin"/>
      <right style="thin"/>
      <top/>
      <bottom/>
      <diagonal/>
    </border>
  </borders>
  <cellStyleXfs count="4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5" fontId="0" fillId="0" borderId="0" applyFont="true" applyBorder="false" applyAlignment="false" applyProtection="false"/>
    <xf numFmtId="165" fontId="5" fillId="0" borderId="0" applyFont="true" applyBorder="false" applyAlignment="false" applyProtection="false"/>
    <xf numFmtId="165" fontId="0" fillId="0" borderId="0" applyFont="true" applyBorder="false" applyAlignment="false" applyProtection="false"/>
    <xf numFmtId="165" fontId="5" fillId="0" borderId="0" applyFont="true" applyBorder="false" applyAlignment="false" applyProtection="false"/>
    <xf numFmtId="165" fontId="5" fillId="0" borderId="0" applyFont="true" applyBorder="false" applyAlignment="false" applyProtection="false"/>
    <xf numFmtId="165" fontId="0" fillId="0" borderId="0" applyFont="true" applyBorder="false" applyAlignment="false" applyProtection="false"/>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5"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82">
    <xf numFmtId="164" fontId="0" fillId="0" borderId="0" xfId="0" applyFont="fals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2"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left"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7" fontId="9"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right" vertical="center" textRotation="0" wrapText="true" indent="0" shrinkToFit="false"/>
      <protection locked="true" hidden="false"/>
    </xf>
    <xf numFmtId="167" fontId="7" fillId="0" borderId="0" xfId="0" applyFont="true" applyBorder="false" applyAlignment="true" applyProtection="false">
      <alignment horizontal="right" vertical="center" textRotation="0" wrapText="true" indent="0" shrinkToFit="false"/>
      <protection locked="true" hidden="false"/>
    </xf>
    <xf numFmtId="169" fontId="7" fillId="0" borderId="0" xfId="0" applyFont="true" applyBorder="false" applyAlignment="true" applyProtection="false">
      <alignment horizontal="right" vertical="center" textRotation="0" wrapText="true" indent="0" shrinkToFit="false"/>
      <protection locked="true" hidden="false"/>
    </xf>
    <xf numFmtId="168" fontId="7" fillId="0" borderId="0" xfId="0" applyFont="true" applyBorder="false" applyAlignment="true" applyProtection="false">
      <alignment horizontal="right" vertical="center" textRotation="0" wrapText="tru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center" textRotation="0" wrapText="true" indent="0" shrinkToFit="false"/>
      <protection locked="true" hidden="false"/>
    </xf>
    <xf numFmtId="167" fontId="0" fillId="0" borderId="0" xfId="0" applyFont="false" applyBorder="false" applyAlignment="true" applyProtection="false">
      <alignment horizontal="right" vertical="center" textRotation="0" wrapText="true" indent="0" shrinkToFit="false"/>
      <protection locked="true" hidden="false"/>
    </xf>
    <xf numFmtId="169" fontId="10" fillId="0" borderId="0" xfId="0" applyFont="true" applyBorder="false" applyAlignment="true" applyProtection="false">
      <alignment horizontal="right" vertical="center" textRotation="0" wrapText="true" indent="0" shrinkToFit="false"/>
      <protection locked="true" hidden="false"/>
    </xf>
    <xf numFmtId="168" fontId="0" fillId="0" borderId="0" xfId="0" applyFont="false" applyBorder="false" applyAlignment="true" applyProtection="false">
      <alignment horizontal="right" vertical="center" textRotation="0" wrapText="tru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right" vertical="center" textRotation="0" wrapText="true" indent="0" shrinkToFit="false"/>
      <protection locked="true" hidden="false"/>
    </xf>
    <xf numFmtId="166" fontId="0" fillId="0" borderId="0" xfId="0" applyFont="false" applyBorder="false" applyAlignment="true" applyProtection="false">
      <alignment horizontal="right" vertical="center" textRotation="0" wrapText="tru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11" fillId="0" borderId="0" xfId="20" applyFont="true" applyBorder="tru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false">
      <alignment horizontal="left" vertical="center" textRotation="0" wrapText="false" indent="1" shrinkToFit="false"/>
      <protection locked="true" hidden="false"/>
    </xf>
    <xf numFmtId="164" fontId="8" fillId="0" borderId="0" xfId="0" applyFont="true" applyBorder="false" applyAlignment="true" applyProtection="false">
      <alignment horizontal="general" vertical="center" textRotation="0" wrapText="true" indent="0" shrinkToFit="false"/>
      <protection locked="true" hidden="false"/>
    </xf>
    <xf numFmtId="169" fontId="0" fillId="0" borderId="0" xfId="0" applyFont="false" applyBorder="fals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71" fontId="0" fillId="0" borderId="0" xfId="0" applyFont="false" applyBorder="false" applyAlignment="true" applyProtection="false">
      <alignment horizontal="right" vertical="center" textRotation="0" wrapText="true" indent="0" shrinkToFit="false"/>
      <protection locked="true" hidden="false"/>
    </xf>
    <xf numFmtId="170" fontId="0" fillId="0" borderId="0" xfId="0" applyFont="false" applyBorder="false" applyAlignment="true" applyProtection="false">
      <alignment horizontal="general" vertical="center" textRotation="0" wrapText="true" indent="0" shrinkToFit="false"/>
      <protection locked="true" hidden="false"/>
    </xf>
    <xf numFmtId="164" fontId="7" fillId="0" borderId="0" xfId="0" applyFont="true" applyBorder="false" applyAlignment="true" applyProtection="false">
      <alignment horizontal="left"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11" fillId="0" borderId="0" xfId="20" applyFont="false" applyBorder="true" applyAlignment="true" applyProtection="true">
      <alignment horizontal="left" vertical="center" textRotation="0" wrapText="false" indent="3" shrinkToFit="false"/>
      <protection locked="true" hidden="false"/>
    </xf>
    <xf numFmtId="169" fontId="0" fillId="0" borderId="0" xfId="0" applyFont="false" applyBorder="false" applyAlignment="true" applyProtection="false">
      <alignment horizontal="right" vertical="center" textRotation="0" wrapText="tru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11" fillId="0" borderId="0" xfId="20" applyFont="false" applyBorder="true" applyAlignment="true" applyProtection="true">
      <alignment horizontal="general" vertical="bottom" textRotation="0" wrapText="false" indent="0" shrinkToFit="false"/>
      <protection locked="true" hidden="false"/>
    </xf>
    <xf numFmtId="166" fontId="0" fillId="0" borderId="0" xfId="0" applyFont="false" applyBorder="false" applyAlignment="true" applyProtection="false">
      <alignment horizontal="center" vertical="center" textRotation="0" wrapText="true" indent="0" shrinkToFit="false"/>
      <protection locked="true" hidden="false"/>
    </xf>
    <xf numFmtId="166" fontId="0" fillId="0" borderId="0" xfId="0" applyFont="false" applyBorder="false" applyAlignment="true" applyProtection="false">
      <alignment horizontal="general" vertical="center" textRotation="0" wrapText="true" indent="0" shrinkToFit="false"/>
      <protection locked="true" hidden="false"/>
    </xf>
    <xf numFmtId="164" fontId="11" fillId="0" borderId="0" xfId="20" applyFont="false" applyBorder="true" applyAlignment="true" applyProtection="true">
      <alignment horizontal="left" vertical="center" textRotation="0" wrapText="false" indent="1"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72" fontId="0" fillId="0" borderId="0" xfId="0" applyFont="false" applyBorder="false" applyAlignment="true" applyProtection="false">
      <alignment horizontal="right" vertical="center" textRotation="0" wrapText="tru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71" fontId="0" fillId="0" borderId="0" xfId="0" applyFont="false" applyBorder="fals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11" fillId="0" borderId="0" xfId="20" applyFont="true" applyBorder="true" applyAlignment="true" applyProtection="true">
      <alignment horizontal="left" vertical="center" textRotation="0" wrapText="true" indent="0" shrinkToFit="false"/>
      <protection locked="true" hidden="false"/>
    </xf>
    <xf numFmtId="164" fontId="9" fillId="0" borderId="0" xfId="0" applyFont="true" applyBorder="true" applyAlignment="true" applyProtection="false">
      <alignment horizontal="general" vertical="center" textRotation="0" wrapText="true" indent="0" shrinkToFit="false"/>
      <protection locked="true" hidden="false"/>
    </xf>
    <xf numFmtId="173" fontId="15" fillId="0" borderId="2" xfId="0" applyFont="true" applyBorder="true" applyAlignment="true" applyProtection="false">
      <alignment horizontal="center" vertical="center" textRotation="0" wrapText="true" indent="0" shrinkToFit="false"/>
      <protection locked="true" hidden="false"/>
    </xf>
    <xf numFmtId="164" fontId="15" fillId="0" borderId="3" xfId="0" applyFont="true" applyBorder="true" applyAlignment="true" applyProtection="false">
      <alignment horizontal="center" vertical="center" textRotation="0" wrapText="true" indent="0" shrinkToFit="false"/>
      <protection locked="true" hidden="false"/>
    </xf>
    <xf numFmtId="164" fontId="15" fillId="0" borderId="2" xfId="0" applyFont="true" applyBorder="true" applyAlignment="true" applyProtection="false">
      <alignment horizontal="center" vertical="center" textRotation="0" wrapText="true" indent="0" shrinkToFit="false"/>
      <protection locked="true" hidden="false"/>
    </xf>
    <xf numFmtId="167" fontId="15" fillId="0" borderId="2" xfId="0" applyFont="true" applyBorder="true" applyAlignment="true" applyProtection="false">
      <alignment horizontal="center" vertical="center" textRotation="0" wrapText="true" indent="0" shrinkToFit="false"/>
      <protection locked="true" hidden="false"/>
    </xf>
    <xf numFmtId="164" fontId="15" fillId="0" borderId="4" xfId="0" applyFont="true" applyBorder="true" applyAlignment="true" applyProtection="false">
      <alignment horizontal="center" vertical="center" textRotation="0" wrapText="true" indent="0" shrinkToFit="false"/>
      <protection locked="true" hidden="false"/>
    </xf>
    <xf numFmtId="167" fontId="15" fillId="0" borderId="0" xfId="0" applyFont="true" applyBorder="false" applyAlignment="true" applyProtection="false">
      <alignment horizontal="center" vertical="bottom" textRotation="0" wrapText="true" indent="0" shrinkToFit="false"/>
      <protection locked="true" hidden="false"/>
    </xf>
    <xf numFmtId="164" fontId="0" fillId="0" borderId="4" xfId="0" applyFont="true" applyBorder="true" applyAlignment="true" applyProtection="false">
      <alignment horizontal="center" vertical="center" textRotation="0" wrapText="true" indent="0" shrinkToFit="false"/>
      <protection locked="true" hidden="false"/>
    </xf>
    <xf numFmtId="167" fontId="15" fillId="0" borderId="4" xfId="0" applyFont="true" applyBorder="true" applyAlignment="true" applyProtection="false">
      <alignment horizontal="center" vertical="center" textRotation="0" wrapText="true" indent="0" shrinkToFit="false"/>
      <protection locked="true" hidden="false"/>
    </xf>
    <xf numFmtId="168" fontId="15" fillId="0" borderId="2" xfId="0" applyFont="true" applyBorder="true" applyAlignment="true" applyProtection="false">
      <alignment horizontal="center" vertical="center" textRotation="0" wrapText="true" indent="0" shrinkToFit="false"/>
      <protection locked="true" hidden="false"/>
    </xf>
    <xf numFmtId="174" fontId="0" fillId="0" borderId="4" xfId="0" applyFont="true" applyBorder="true" applyAlignment="true" applyProtection="false">
      <alignment horizontal="center" vertical="center" textRotation="0" wrapText="true" indent="0" shrinkToFit="false"/>
      <protection locked="true" hidden="false"/>
    </xf>
    <xf numFmtId="168" fontId="15" fillId="0" borderId="4" xfId="0" applyFont="true" applyBorder="true" applyAlignment="true" applyProtection="false">
      <alignment horizontal="center" vertical="center" textRotation="0" wrapText="true" indent="0" shrinkToFit="false"/>
      <protection locked="true" hidden="false"/>
    </xf>
    <xf numFmtId="174" fontId="0" fillId="0" borderId="3" xfId="0" applyFont="true" applyBorder="true" applyAlignment="true" applyProtection="false">
      <alignment horizontal="center" vertical="center" textRotation="0" wrapText="true" indent="0" shrinkToFit="false"/>
      <protection locked="true" hidden="false"/>
    </xf>
    <xf numFmtId="167" fontId="15" fillId="0" borderId="3" xfId="0" applyFont="true" applyBorder="true" applyAlignment="true" applyProtection="false">
      <alignment horizontal="center" vertical="center" textRotation="0" wrapText="true" indent="0" shrinkToFit="false"/>
      <protection locked="true" hidden="false"/>
    </xf>
    <xf numFmtId="168" fontId="15" fillId="0" borderId="3" xfId="0" applyFont="true" applyBorder="true" applyAlignment="true" applyProtection="false">
      <alignment horizontal="center" vertical="center" textRotation="0" wrapText="true" indent="0" shrinkToFit="false"/>
      <protection locked="true" hidden="false"/>
    </xf>
    <xf numFmtId="167" fontId="0" fillId="0" borderId="4" xfId="0" applyFont="true" applyBorder="true" applyAlignment="true" applyProtection="false">
      <alignment horizontal="center" vertical="center" textRotation="0" wrapText="true" indent="0" shrinkToFit="false"/>
      <protection locked="true" hidden="false"/>
    </xf>
    <xf numFmtId="174" fontId="0" fillId="0" borderId="2" xfId="0" applyFont="tru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11" fillId="0" borderId="0" xfId="20" applyFont="true" applyBorder="true" applyAlignment="true" applyProtection="true">
      <alignment horizontal="right" vertical="center" textRotation="0" wrapText="true" indent="0" shrinkToFit="false"/>
      <protection locked="true" hidden="false"/>
    </xf>
    <xf numFmtId="164" fontId="8" fillId="2" borderId="0" xfId="0" applyFont="true" applyBorder="false" applyAlignment="true" applyProtection="false">
      <alignment horizontal="left" vertical="center" textRotation="0" wrapText="true" indent="0" shrinkToFit="false"/>
      <protection locked="true" hidden="false"/>
    </xf>
    <xf numFmtId="164" fontId="0" fillId="3" borderId="0" xfId="0" applyFont="false" applyBorder="false" applyAlignment="true" applyProtection="false">
      <alignment horizontal="right" vertical="center" textRotation="0" wrapText="true" indent="0" shrinkToFit="false"/>
      <protection locked="true" hidden="false"/>
    </xf>
    <xf numFmtId="175" fontId="0" fillId="3" borderId="0" xfId="0" applyFont="false" applyBorder="false" applyAlignment="true" applyProtection="false">
      <alignment horizontal="righ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general" vertical="center" textRotation="0" wrapText="true" indent="0" shrinkToFit="false"/>
      <protection locked="true" hidden="false"/>
    </xf>
    <xf numFmtId="176" fontId="0" fillId="0" borderId="0" xfId="0" applyFont="true" applyBorder="false" applyAlignment="true" applyProtection="false">
      <alignment horizontal="right" vertical="center" textRotation="0" wrapText="true" indent="0" shrinkToFit="false"/>
      <protection locked="true" hidden="false"/>
    </xf>
    <xf numFmtId="164" fontId="16" fillId="0" borderId="0" xfId="0" applyFont="true" applyBorder="false" applyAlignment="true" applyProtection="false">
      <alignment horizontal="right" vertical="center" textRotation="0" wrapText="true" indent="0" shrinkToFit="false"/>
      <protection locked="true" hidden="false"/>
    </xf>
    <xf numFmtId="164" fontId="15" fillId="0" borderId="0" xfId="0" applyFont="true" applyBorder="false" applyAlignment="true" applyProtection="false">
      <alignment horizontal="right" vertical="center" textRotation="0" wrapText="true" indent="0" shrinkToFit="false"/>
      <protection locked="true" hidden="false"/>
    </xf>
    <xf numFmtId="164" fontId="11" fillId="2" borderId="0" xfId="20" applyFont="true" applyBorder="true" applyAlignment="true" applyProtection="true">
      <alignment horizontal="general" vertical="bottom" textRotation="0" wrapText="false" indent="0" shrinkToFit="false"/>
      <protection locked="true" hidden="false"/>
    </xf>
    <xf numFmtId="164" fontId="17" fillId="0" borderId="0" xfId="20" applyFont="true" applyBorder="true" applyAlignment="true" applyProtection="true">
      <alignment horizontal="general" vertical="center" textRotation="0" wrapText="true" indent="0" shrinkToFit="false"/>
      <protection locked="true" hidden="false"/>
    </xf>
    <xf numFmtId="175" fontId="0" fillId="0" borderId="0" xfId="0" applyFont="false" applyBorder="false" applyAlignment="true" applyProtection="false">
      <alignment horizontal="righ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11" fillId="0" borderId="0" xfId="20" applyFont="true" applyBorder="true" applyAlignment="true" applyProtection="true">
      <alignment horizontal="center" vertical="center" textRotation="0" wrapText="true" indent="0" shrinkToFit="false"/>
      <protection locked="true" hidden="false"/>
    </xf>
  </cellXfs>
  <cellStyles count="33">
    <cellStyle name="Normal" xfId="0" builtinId="0"/>
    <cellStyle name="Comma" xfId="15" builtinId="3"/>
    <cellStyle name="Comma [0]" xfId="16" builtinId="6"/>
    <cellStyle name="Currency" xfId="17" builtinId="4"/>
    <cellStyle name="Currency [0]" xfId="18" builtinId="7"/>
    <cellStyle name="Percent" xfId="19" builtinId="5"/>
    <cellStyle name="Lien hypertexte 2" xfId="21"/>
    <cellStyle name="Milliers 2" xfId="22"/>
    <cellStyle name="Milliers 2 2" xfId="23"/>
    <cellStyle name="Milliers 2 3" xfId="24"/>
    <cellStyle name="Milliers 3" xfId="25"/>
    <cellStyle name="Milliers 4" xfId="26"/>
    <cellStyle name="Milliers 5" xfId="27"/>
    <cellStyle name="Normal 2" xfId="28"/>
    <cellStyle name="Normal 2 2" xfId="29"/>
    <cellStyle name="Normal 3" xfId="30"/>
    <cellStyle name="Normal 4" xfId="31"/>
    <cellStyle name="Normal 4 2" xfId="32"/>
    <cellStyle name="Normal 5" xfId="33"/>
    <cellStyle name="Normal 6" xfId="34"/>
    <cellStyle name="Normal 6 2" xfId="35"/>
    <cellStyle name="Normal 7" xfId="36"/>
    <cellStyle name="Normal 7 2" xfId="37"/>
    <cellStyle name="Normal 8" xfId="38"/>
    <cellStyle name="Normal 9" xfId="39"/>
    <cellStyle name="Normal 9 2" xfId="40"/>
    <cellStyle name="Pourcentage 2" xfId="41"/>
    <cellStyle name="Pourcentage 3" xfId="42"/>
    <cellStyle name="Pourcentage 4" xfId="43"/>
    <cellStyle name="Texte explicatif 2" xfId="44"/>
    <cellStyle name="Texte explicatif 2 2" xfId="45"/>
    <cellStyle name="Texte explicatif 3" xfId="46"/>
    <cellStyle name="*unknown*" xfId="20" builtinId="8"/>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precaritelogement92.fr/glossaire/menages/" TargetMode="External"/><Relationship Id="rId2" Type="http://schemas.openxmlformats.org/officeDocument/2006/relationships/hyperlink" Target="http://www.precaritelogement92.fr/glossaire/autres-menages/" TargetMode="External"/><Relationship Id="rId3" Type="http://schemas.openxmlformats.org/officeDocument/2006/relationships/hyperlink" Target="http://www.precaritelogement92.fr/glossaire/hlm/" TargetMode="External"/><Relationship Id="rId4" Type="http://schemas.openxmlformats.org/officeDocument/2006/relationships/hyperlink" Target="http://www.precaritelogement92.fr/glossaire/uc/" TargetMode="External"/><Relationship Id="rId5" Type="http://schemas.openxmlformats.org/officeDocument/2006/relationships/hyperlink" Target="http://www.precaritelogement92.fr/glossaire/ppa/" TargetMode="External"/><Relationship Id="rId6" Type="http://schemas.openxmlformats.org/officeDocument/2006/relationships/hyperlink" Target="http://www.precaritelogement92.fr/glossaire/plai/" TargetMode="External"/><Relationship Id="rId7" Type="http://schemas.openxmlformats.org/officeDocument/2006/relationships/hyperlink" Target="http://www.precaritelogement92.fr/glossaire/1762/" TargetMode="External"/><Relationship Id="rId8" Type="http://schemas.openxmlformats.org/officeDocument/2006/relationships/hyperlink" Target="http://www.precaritelogement92.fr/glossaire/pdalpd/" TargetMode="External"/><Relationship Id="rId9" Type="http://schemas.openxmlformats.org/officeDocument/2006/relationships/hyperlink" Target="http://www.precaritelogement92.fr/glossaire/taux-deffort-net/" TargetMode="External"/><Relationship Id="rId10" Type="http://schemas.openxmlformats.org/officeDocument/2006/relationships/hyperlink" Target="http://www.precaritelogement92.fr/glossaire/cada/" TargetMode="External"/><Relationship Id="rId11" Type="http://schemas.openxmlformats.org/officeDocument/2006/relationships/hyperlink" Target="http://www.precaritelogement92.fr/glossaire/fjt/" TargetMode="External"/><Relationship Id="rId12" Type="http://schemas.openxmlformats.org/officeDocument/2006/relationships/hyperlink" Target="http://www.precaritelogement92.fr/glossaire/ccas/" TargetMode="External"/><Relationship Id="rId13" Type="http://schemas.openxmlformats.org/officeDocument/2006/relationships/hyperlink" Target="http://www.precaritelogement92.fr/glossaire/taux-deffort-net/" TargetMode="External"/><Relationship Id="rId14" Type="http://schemas.openxmlformats.org/officeDocument/2006/relationships/hyperlink" Target="http://www.precaritelogement92.fr/glossaire/fsl/" TargetMode="External"/><Relationship Id="rId15" Type="http://schemas.openxmlformats.org/officeDocument/2006/relationships/hyperlink" Target="http://www.precaritelogement92.fr/objectifs-de-la-loi-egalite-et-citoyennete" TargetMode="External"/><Relationship Id="rId16" Type="http://schemas.openxmlformats.org/officeDocument/2006/relationships/hyperlink" Target="http://www.precaritelogement92.fr/glossaire/logements-sociaux-hors-epl/" TargetMode="External"/><Relationship Id="rId17" Type="http://schemas.openxmlformats.org/officeDocument/2006/relationships/hyperlink" Target="http://www.precaritelogement92.fr/glossaire/qpv/" TargetMode="External"/><Relationship Id="rId18" Type="http://schemas.openxmlformats.org/officeDocument/2006/relationships/hyperlink" Target="http://www.precaritelogement92.fr/glossaire/elan/" TargetMode="External"/><Relationship Id="rId19" Type="http://schemas.openxmlformats.org/officeDocument/2006/relationships/hyperlink" Target="http://www.precaritelogement92.fr/glossaire/premier-quartile/" TargetMode="External"/><Relationship Id="rId20" Type="http://schemas.openxmlformats.org/officeDocument/2006/relationships/hyperlink" Target="http://www.precaritelogement92.fr/glossaire/contingents" TargetMode="External"/><Relationship Id="rId21" Type="http://schemas.openxmlformats.org/officeDocument/2006/relationships/hyperlink" Target="http://www.precaritelogement92.fr/obligations-sur-les-attributions-de-logements-soci" TargetMode="External"/><Relationship Id="rId22" Type="http://schemas.openxmlformats.org/officeDocument/2006/relationships/hyperlink" Target="http://www.precaritelogement92.fr/commentaire-financement-logement-social" TargetMode="External"/><Relationship Id="rId23" Type="http://schemas.openxmlformats.org/officeDocument/2006/relationships/hyperlink" Target="http://www.precaritelogement92.fr/glossaire/plus/" TargetMode="External"/><Relationship Id="rId24" Type="http://schemas.openxmlformats.org/officeDocument/2006/relationships/hyperlink" Target="http://www.precaritelogement92.fr/glossaire/pls/" TargetMode="External"/><Relationship Id="rId25" Type="http://schemas.openxmlformats.org/officeDocument/2006/relationships/hyperlink" Target="http://www.precaritelogement92.fr/commentaire-loi-sru" TargetMode="External"/><Relationship Id="rId26" Type="http://schemas.openxmlformats.org/officeDocument/2006/relationships/hyperlink" Target="http://www.precaritelogement92.fr/glossaire/sru/" TargetMode="External"/><Relationship Id="rId27" Type="http://schemas.openxmlformats.org/officeDocument/2006/relationships/hyperlink" Target="http://www.precaritelogement92.fr/commentaire-loi-sru"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AV796"/>
  <sheetViews>
    <sheetView showFormulas="false" showGridLines="true" showRowColHeaders="true" showZeros="true" rightToLeft="false" tabSelected="true" showOutlineSymbols="true" defaultGridColor="true" view="normal" topLeftCell="A431" colorId="64" zoomScale="100" zoomScaleNormal="100" zoomScalePageLayoutView="100" workbookViewId="0">
      <selection pane="topLeft" activeCell="B431" activeCellId="0" sqref="B431"/>
    </sheetView>
  </sheetViews>
  <sheetFormatPr defaultColWidth="11.53515625" defaultRowHeight="12.75" zeroHeight="false" outlineLevelRow="0" outlineLevelCol="0"/>
  <cols>
    <col collapsed="false" customWidth="true" hidden="false" outlineLevel="0" max="1" min="1" style="0" width="63.65"/>
    <col collapsed="false" customWidth="true" hidden="false" outlineLevel="0" max="2" min="2" style="0" width="17.14"/>
    <col collapsed="false" customWidth="true" hidden="false" outlineLevel="0" max="3" min="3" style="0" width="15.27"/>
    <col collapsed="false" customWidth="true" hidden="false" outlineLevel="0" max="4" min="4" style="0" width="18.97"/>
    <col collapsed="false" customWidth="true" hidden="false" outlineLevel="0" max="5" min="5" style="0" width="13.83"/>
    <col collapsed="false" customWidth="true" hidden="false" outlineLevel="0" max="6" min="6" style="0" width="15.01"/>
    <col collapsed="false" customWidth="true" hidden="false" outlineLevel="0" max="7" min="7" style="0" width="12.27"/>
    <col collapsed="false" customWidth="true" hidden="false" outlineLevel="0" max="8" min="8" style="0" width="11.12"/>
    <col collapsed="false" customWidth="true" hidden="false" outlineLevel="0" max="9" min="9" style="0" width="11.4"/>
    <col collapsed="false" customWidth="true" hidden="false" outlineLevel="0" max="10" min="10" style="0" width="21.82"/>
    <col collapsed="false" customWidth="true" hidden="false" outlineLevel="0" max="11" min="11" style="0" width="13.27"/>
    <col collapsed="false" customWidth="true" hidden="false" outlineLevel="0" max="257" min="12" style="0" width="10.4"/>
  </cols>
  <sheetData>
    <row r="2" customFormat="false" ht="12.75" hidden="false" customHeight="true" outlineLevel="0" collapsed="false">
      <c r="A2" s="0" t="s">
        <v>0</v>
      </c>
    </row>
    <row r="4" customFormat="false" ht="12.75" hidden="false" customHeight="true" outlineLevel="0" collapsed="false">
      <c r="A4" s="0" t="s">
        <v>1</v>
      </c>
    </row>
    <row r="6" customFormat="false" ht="12.75" hidden="false" customHeight="true" outlineLevel="0" collapsed="false">
      <c r="A6" s="0" t="s">
        <v>2</v>
      </c>
    </row>
    <row r="8" customFormat="false" ht="12.75" hidden="false" customHeight="true" outlineLevel="0" collapsed="false">
      <c r="A8" s="1" t="s">
        <v>3</v>
      </c>
    </row>
    <row r="10" customFormat="false" ht="12.75" hidden="false" customHeight="true" outlineLevel="0" collapsed="false">
      <c r="A10" s="2" t="s">
        <v>4</v>
      </c>
    </row>
    <row r="11" customFormat="false" ht="12.75" hidden="false" customHeight="true" outlineLevel="0" collapsed="false">
      <c r="A11" s="1"/>
    </row>
    <row r="12" customFormat="false" ht="12.75" hidden="false" customHeight="true" outlineLevel="0" collapsed="false">
      <c r="A12" s="1" t="s">
        <v>5</v>
      </c>
    </row>
    <row r="14" customFormat="false" ht="12.75" hidden="false" customHeight="true" outlineLevel="0" collapsed="false">
      <c r="A14" s="3" t="s">
        <v>6</v>
      </c>
      <c r="B14" s="4" t="n">
        <v>1968</v>
      </c>
      <c r="C14" s="4" t="n">
        <v>1975</v>
      </c>
      <c r="D14" s="4" t="n">
        <v>1982</v>
      </c>
      <c r="E14" s="4" t="n">
        <v>1990</v>
      </c>
      <c r="F14" s="4" t="n">
        <v>1999</v>
      </c>
      <c r="G14" s="4" t="n">
        <v>2008</v>
      </c>
      <c r="H14" s="4" t="n">
        <v>2013</v>
      </c>
      <c r="I14" s="4" t="n">
        <v>2018</v>
      </c>
      <c r="J14" s="4" t="s">
        <v>7</v>
      </c>
    </row>
    <row r="15" customFormat="false" ht="12.75" hidden="false" customHeight="true" outlineLevel="0" collapsed="false">
      <c r="A15" s="3" t="s">
        <v>8</v>
      </c>
      <c r="B15" s="5" t="s">
        <v>9</v>
      </c>
      <c r="C15" s="5" t="s">
        <v>10</v>
      </c>
      <c r="D15" s="5" t="s">
        <v>11</v>
      </c>
      <c r="E15" s="5" t="s">
        <v>12</v>
      </c>
      <c r="F15" s="5" t="s">
        <v>13</v>
      </c>
      <c r="G15" s="5" t="s">
        <v>14</v>
      </c>
      <c r="H15" s="5" t="s">
        <v>15</v>
      </c>
      <c r="I15" s="5" t="s">
        <v>16</v>
      </c>
      <c r="J15" s="6"/>
      <c r="K15" s="7"/>
    </row>
    <row r="16" customFormat="false" ht="12.75" hidden="false" customHeight="true" outlineLevel="0" collapsed="false">
      <c r="A16" s="3" t="s">
        <v>17</v>
      </c>
      <c r="B16" s="5" t="s">
        <v>18</v>
      </c>
      <c r="C16" s="5" t="s">
        <v>19</v>
      </c>
      <c r="D16" s="5" t="s">
        <v>20</v>
      </c>
      <c r="E16" s="5" t="s">
        <v>21</v>
      </c>
      <c r="F16" s="5" t="s">
        <v>22</v>
      </c>
      <c r="G16" s="5" t="s">
        <v>23</v>
      </c>
      <c r="H16" s="5" t="s">
        <v>24</v>
      </c>
      <c r="I16" s="5" t="s">
        <v>25</v>
      </c>
      <c r="J16" s="8"/>
    </row>
    <row r="18" customFormat="false" ht="12.75" hidden="false" customHeight="true" outlineLevel="0" collapsed="false">
      <c r="A18" s="0" t="s">
        <v>26</v>
      </c>
    </row>
    <row r="20" customFormat="false" ht="12.75" hidden="false" customHeight="true" outlineLevel="0" collapsed="false">
      <c r="A20" s="9" t="s">
        <v>27</v>
      </c>
    </row>
    <row r="22" customFormat="false" ht="12.75" hidden="false" customHeight="true" outlineLevel="0" collapsed="false">
      <c r="A22" s="1" t="s">
        <v>28</v>
      </c>
      <c r="B22" s="1"/>
      <c r="C22" s="1"/>
      <c r="D22" s="1"/>
    </row>
    <row r="24" customFormat="false" ht="51" hidden="false" customHeight="true" outlineLevel="0" collapsed="false">
      <c r="A24" s="3"/>
      <c r="B24" s="10" t="n">
        <v>1999</v>
      </c>
      <c r="C24" s="10" t="n">
        <v>2018</v>
      </c>
      <c r="D24" s="4" t="s">
        <v>29</v>
      </c>
      <c r="E24" s="10" t="s">
        <v>30</v>
      </c>
      <c r="H24" s="4" t="s">
        <v>31</v>
      </c>
    </row>
    <row r="25" customFormat="false" ht="12.75" hidden="false" customHeight="true" outlineLevel="0" collapsed="false">
      <c r="A25" s="3" t="s">
        <v>32</v>
      </c>
      <c r="B25" s="11" t="n">
        <v>73440</v>
      </c>
      <c r="C25" s="11" t="n">
        <v>84634</v>
      </c>
      <c r="D25" s="12" t="n">
        <f aca="false">(C25-B25)/B25</f>
        <v>0.152423747276688</v>
      </c>
      <c r="E25" s="13" t="n">
        <v>100</v>
      </c>
      <c r="H25" s="14" t="n">
        <f aca="false">POWER(D25,0.05263158)</f>
        <v>0.905738376511761</v>
      </c>
    </row>
    <row r="26" customFormat="false" ht="12.75" hidden="false" customHeight="true" outlineLevel="0" collapsed="false">
      <c r="A26" s="15" t="s">
        <v>33</v>
      </c>
      <c r="B26" s="16" t="n">
        <v>12</v>
      </c>
      <c r="C26" s="16" t="n">
        <v>7</v>
      </c>
      <c r="D26" s="17" t="n">
        <f aca="false">(C26-B26)/B26</f>
        <v>-0.416666666666667</v>
      </c>
      <c r="E26" s="18" t="n">
        <v>0</v>
      </c>
      <c r="H26" s="14"/>
    </row>
    <row r="27" customFormat="false" ht="12.75" hidden="false" customHeight="true" outlineLevel="0" collapsed="false">
      <c r="A27" s="15" t="s">
        <v>34</v>
      </c>
      <c r="B27" s="16" t="n">
        <v>1976</v>
      </c>
      <c r="C27" s="16" t="n">
        <v>2817</v>
      </c>
      <c r="D27" s="17" t="n">
        <f aca="false">(C27-B27)/B27</f>
        <v>0.425607287449393</v>
      </c>
      <c r="E27" s="18" t="n">
        <v>3.3</v>
      </c>
      <c r="H27" s="14" t="n">
        <f aca="false">POWER(D27,0.05263158)</f>
        <v>0.956035811286758</v>
      </c>
    </row>
    <row r="28" customFormat="false" ht="25.5" hidden="false" customHeight="true" outlineLevel="0" collapsed="false">
      <c r="A28" s="15" t="s">
        <v>35</v>
      </c>
      <c r="B28" s="16" t="n">
        <v>3836</v>
      </c>
      <c r="C28" s="16" t="n">
        <v>7918</v>
      </c>
      <c r="D28" s="17" t="n">
        <f aca="false">(C28-B28)/B28</f>
        <v>1.06412930135558</v>
      </c>
      <c r="E28" s="18" t="n">
        <v>9.4</v>
      </c>
      <c r="H28" s="14" t="n">
        <f aca="false">POWER(D28,0.05263158)</f>
        <v>1.00327677316471</v>
      </c>
    </row>
    <row r="29" customFormat="false" ht="12.75" hidden="false" customHeight="true" outlineLevel="0" collapsed="false">
      <c r="A29" s="15" t="s">
        <v>36</v>
      </c>
      <c r="B29" s="16" t="n">
        <v>10856</v>
      </c>
      <c r="C29" s="16" t="n">
        <v>13207</v>
      </c>
      <c r="D29" s="17" t="n">
        <f aca="false">(C29-B29)/B29</f>
        <v>0.216562269712601</v>
      </c>
      <c r="E29" s="18" t="n">
        <v>15.6</v>
      </c>
      <c r="H29" s="14" t="n">
        <f aca="false">POWER(D29,0.05263158)</f>
        <v>0.922636587435434</v>
      </c>
    </row>
    <row r="30" customFormat="false" ht="12.75" hidden="false" customHeight="true" outlineLevel="0" collapsed="false">
      <c r="A30" s="15" t="s">
        <v>37</v>
      </c>
      <c r="B30" s="16" t="n">
        <v>15976</v>
      </c>
      <c r="C30" s="16" t="n">
        <v>16824</v>
      </c>
      <c r="D30" s="17" t="n">
        <f aca="false">(C30-B30)/B30</f>
        <v>0.0530796194291437</v>
      </c>
      <c r="E30" s="18" t="n">
        <v>19.9</v>
      </c>
      <c r="H30" s="14" t="n">
        <f aca="false">POWER(D30,0.05263158)</f>
        <v>0.856822644129812</v>
      </c>
    </row>
    <row r="31" customFormat="false" ht="12.75" hidden="false" customHeight="true" outlineLevel="0" collapsed="false">
      <c r="A31" s="15" t="s">
        <v>38</v>
      </c>
      <c r="B31" s="16" t="n">
        <v>12244</v>
      </c>
      <c r="C31" s="16" t="n">
        <v>11495</v>
      </c>
      <c r="D31" s="17" t="n">
        <f aca="false">(C31-B31)/B31</f>
        <v>-0.0611728193400849</v>
      </c>
      <c r="E31" s="18" t="n">
        <v>13.6</v>
      </c>
      <c r="H31" s="14"/>
    </row>
    <row r="32" customFormat="false" ht="12.75" hidden="false" customHeight="true" outlineLevel="0" collapsed="false">
      <c r="A32" s="15" t="s">
        <v>39</v>
      </c>
      <c r="B32" s="16" t="n">
        <v>13188</v>
      </c>
      <c r="C32" s="16" t="n">
        <v>14219</v>
      </c>
      <c r="D32" s="17" t="n">
        <f aca="false">(C32-B32)/B32</f>
        <v>0.0781771307249014</v>
      </c>
      <c r="E32" s="18" t="n">
        <v>16.8</v>
      </c>
      <c r="H32" s="14" t="n">
        <f aca="false">POWER(D32,0.05263158)</f>
        <v>0.874462191800431</v>
      </c>
    </row>
    <row r="33" customFormat="false" ht="25.5" hidden="false" customHeight="true" outlineLevel="0" collapsed="false">
      <c r="A33" s="15" t="s">
        <v>40</v>
      </c>
      <c r="B33" s="16" t="n">
        <v>15352</v>
      </c>
      <c r="C33" s="16" t="n">
        <v>18147</v>
      </c>
      <c r="D33" s="17" t="n">
        <f aca="false">(C33-B33)/B33</f>
        <v>0.18206096925482</v>
      </c>
      <c r="E33" s="18" t="n">
        <v>21.4</v>
      </c>
      <c r="H33" s="14" t="n">
        <f aca="false">POWER(D33,0.05263158)</f>
        <v>0.914248052694501</v>
      </c>
    </row>
    <row r="35" customFormat="false" ht="12.75" hidden="false" customHeight="true" outlineLevel="0" collapsed="false">
      <c r="A35" s="0" t="s">
        <v>41</v>
      </c>
    </row>
    <row r="37" customFormat="false" ht="12.75" hidden="false" customHeight="true" outlineLevel="0" collapsed="false">
      <c r="A37" s="9" t="s">
        <v>42</v>
      </c>
    </row>
    <row r="39" customFormat="false" ht="12.75" hidden="false" customHeight="true" outlineLevel="0" collapsed="false">
      <c r="A39" s="19" t="s">
        <v>43</v>
      </c>
    </row>
    <row r="40" customFormat="false" ht="19.5" hidden="false" customHeight="true" outlineLevel="0" collapsed="false">
      <c r="I40" s="20"/>
    </row>
    <row r="41" customFormat="false" ht="25.5" hidden="false" customHeight="true" outlineLevel="0" collapsed="false">
      <c r="A41" s="15"/>
      <c r="B41" s="10" t="n">
        <v>1999</v>
      </c>
      <c r="C41" s="10" t="n">
        <v>2018</v>
      </c>
      <c r="D41" s="10" t="s">
        <v>44</v>
      </c>
      <c r="E41" s="10" t="s">
        <v>30</v>
      </c>
    </row>
    <row r="42" customFormat="false" ht="12.75" hidden="false" customHeight="true" outlineLevel="0" collapsed="false">
      <c r="A42" s="3" t="s">
        <v>32</v>
      </c>
      <c r="B42" s="21"/>
      <c r="C42" s="21" t="n">
        <v>41654</v>
      </c>
      <c r="D42" s="22"/>
      <c r="E42" s="22" t="n">
        <v>1</v>
      </c>
      <c r="I42" s="23"/>
      <c r="J42" s="23"/>
      <c r="K42" s="23"/>
      <c r="L42" s="23"/>
      <c r="M42" s="23"/>
      <c r="N42" s="23"/>
      <c r="O42" s="23"/>
      <c r="P42" s="23"/>
      <c r="Q42" s="23"/>
      <c r="R42" s="23"/>
    </row>
    <row r="43" customFormat="false" ht="12.75" hidden="false" customHeight="true" outlineLevel="0" collapsed="false">
      <c r="A43" s="15" t="s">
        <v>45</v>
      </c>
      <c r="B43" s="21"/>
      <c r="C43" s="21" t="n">
        <v>12835</v>
      </c>
      <c r="D43" s="22"/>
      <c r="E43" s="22" t="n">
        <f aca="false">C43/C42</f>
        <v>0.308133672636481</v>
      </c>
      <c r="I43" s="24"/>
      <c r="J43" s="24"/>
      <c r="K43" s="24"/>
      <c r="L43" s="24"/>
      <c r="M43" s="24"/>
      <c r="N43" s="24"/>
      <c r="O43" s="24"/>
      <c r="P43" s="24"/>
      <c r="Q43" s="24"/>
      <c r="R43" s="24"/>
    </row>
    <row r="44" customFormat="false" ht="12.75" hidden="false" customHeight="true" outlineLevel="0" collapsed="false">
      <c r="A44" s="25" t="s">
        <v>46</v>
      </c>
      <c r="B44" s="21"/>
      <c r="C44" s="21" t="n">
        <v>1030</v>
      </c>
      <c r="D44" s="22"/>
      <c r="E44" s="22" t="n">
        <f aca="false">C44/C42</f>
        <v>0.0247275171652182</v>
      </c>
      <c r="I44" s="24"/>
      <c r="J44" s="4"/>
      <c r="K44" s="4"/>
      <c r="L44" s="4"/>
      <c r="M44" s="4"/>
      <c r="N44" s="4"/>
      <c r="O44" s="4"/>
      <c r="P44" s="4"/>
      <c r="Q44" s="4"/>
      <c r="R44" s="4"/>
    </row>
    <row r="45" customFormat="false" ht="12.75" hidden="false" customHeight="true" outlineLevel="0" collapsed="false">
      <c r="A45" s="15" t="s">
        <v>47</v>
      </c>
      <c r="B45" s="21"/>
      <c r="C45" s="21" t="n">
        <v>7386</v>
      </c>
      <c r="D45" s="22"/>
      <c r="E45" s="22" t="n">
        <f aca="false">C45/C42</f>
        <v>0.177317904643011</v>
      </c>
      <c r="I45" s="15"/>
      <c r="J45" s="15"/>
      <c r="K45" s="15"/>
      <c r="L45" s="15"/>
      <c r="M45" s="15"/>
      <c r="N45" s="15"/>
      <c r="O45" s="15"/>
      <c r="P45" s="15"/>
      <c r="Q45" s="15"/>
      <c r="R45" s="15"/>
    </row>
    <row r="46" customFormat="false" ht="12.75" hidden="false" customHeight="true" outlineLevel="0" collapsed="false">
      <c r="A46" s="15" t="s">
        <v>48</v>
      </c>
      <c r="B46" s="21"/>
      <c r="C46" s="21" t="n">
        <v>14902</v>
      </c>
      <c r="D46" s="22"/>
      <c r="E46" s="22" t="n">
        <f aca="false">C46/C42</f>
        <v>0.357756758054449</v>
      </c>
      <c r="I46" s="15"/>
      <c r="J46" s="15"/>
      <c r="K46" s="15"/>
      <c r="L46" s="15"/>
      <c r="M46" s="15"/>
      <c r="N46" s="15"/>
      <c r="O46" s="15"/>
      <c r="P46" s="15"/>
      <c r="Q46" s="15"/>
      <c r="R46" s="15"/>
    </row>
    <row r="47" customFormat="false" ht="12.75" hidden="false" customHeight="true" outlineLevel="0" collapsed="false">
      <c r="A47" s="15" t="s">
        <v>49</v>
      </c>
      <c r="B47" s="21"/>
      <c r="C47" s="21" t="n">
        <v>5501</v>
      </c>
      <c r="D47" s="22"/>
      <c r="E47" s="22" t="n">
        <f aca="false">C47/C42</f>
        <v>0.13206414750084</v>
      </c>
      <c r="I47" s="15"/>
      <c r="J47" s="15"/>
      <c r="K47" s="15"/>
      <c r="L47" s="15"/>
      <c r="M47" s="15"/>
      <c r="N47" s="15"/>
      <c r="O47" s="15"/>
      <c r="P47" s="15"/>
      <c r="Q47" s="15"/>
      <c r="R47" s="15"/>
    </row>
    <row r="48" customFormat="false" ht="12.75" hidden="false" customHeight="true" outlineLevel="0" collapsed="false">
      <c r="I48" s="15"/>
      <c r="J48" s="15"/>
      <c r="K48" s="15"/>
      <c r="L48" s="15"/>
      <c r="M48" s="15"/>
      <c r="N48" s="15"/>
      <c r="O48" s="15"/>
      <c r="P48" s="15"/>
      <c r="Q48" s="15"/>
      <c r="R48" s="15"/>
    </row>
    <row r="49" customFormat="false" ht="12.75" hidden="false" customHeight="true" outlineLevel="0" collapsed="false">
      <c r="A49" s="0" t="s">
        <v>50</v>
      </c>
      <c r="I49" s="15"/>
      <c r="J49" s="15"/>
      <c r="K49" s="15"/>
      <c r="L49" s="15"/>
      <c r="M49" s="15"/>
      <c r="N49" s="15"/>
      <c r="O49" s="15"/>
      <c r="P49" s="15"/>
      <c r="Q49" s="15"/>
      <c r="R49" s="15"/>
    </row>
    <row r="50" customFormat="false" ht="12.75" hidden="false" customHeight="true" outlineLevel="0" collapsed="false">
      <c r="I50" s="15"/>
      <c r="J50" s="15"/>
      <c r="K50" s="15"/>
      <c r="L50" s="15"/>
      <c r="M50" s="15"/>
      <c r="N50" s="15"/>
      <c r="O50" s="15"/>
      <c r="P50" s="15"/>
      <c r="Q50" s="15"/>
      <c r="R50" s="15"/>
    </row>
    <row r="51" customFormat="false" ht="12.75" hidden="false" customHeight="true" outlineLevel="0" collapsed="false">
      <c r="A51" s="0" t="s">
        <v>51</v>
      </c>
      <c r="I51" s="15"/>
      <c r="J51" s="15"/>
      <c r="K51" s="15"/>
      <c r="L51" s="15"/>
      <c r="M51" s="15"/>
      <c r="N51" s="15"/>
      <c r="O51" s="15"/>
      <c r="P51" s="15"/>
      <c r="Q51" s="15"/>
      <c r="R51" s="15"/>
    </row>
    <row r="52" customFormat="false" ht="12.75" hidden="false" customHeight="true" outlineLevel="0" collapsed="false">
      <c r="I52" s="15"/>
      <c r="J52" s="15"/>
      <c r="K52" s="15"/>
      <c r="L52" s="15"/>
      <c r="M52" s="15"/>
      <c r="N52" s="15"/>
      <c r="O52" s="15"/>
      <c r="P52" s="15"/>
      <c r="Q52" s="15"/>
      <c r="R52" s="15"/>
    </row>
    <row r="53" customFormat="false" ht="12.75" hidden="false" customHeight="true" outlineLevel="0" collapsed="false">
      <c r="A53" s="9" t="s">
        <v>52</v>
      </c>
      <c r="I53" s="15"/>
      <c r="J53" s="15"/>
      <c r="K53" s="15"/>
      <c r="L53" s="15"/>
      <c r="M53" s="15"/>
      <c r="N53" s="15"/>
      <c r="O53" s="15"/>
      <c r="P53" s="15"/>
      <c r="Q53" s="15"/>
      <c r="R53" s="15"/>
    </row>
    <row r="54" customFormat="false" ht="19.5" hidden="false" customHeight="true" outlineLevel="0" collapsed="false">
      <c r="I54" s="26"/>
      <c r="J54" s="20"/>
    </row>
    <row r="55" customFormat="false" ht="19.5" hidden="false" customHeight="true" outlineLevel="0" collapsed="false">
      <c r="A55" s="0" t="s">
        <v>53</v>
      </c>
      <c r="I55" s="26"/>
      <c r="J55" s="20"/>
    </row>
    <row r="57" customFormat="false" ht="25.5" hidden="false" customHeight="true" outlineLevel="0" collapsed="false">
      <c r="A57" s="15"/>
      <c r="B57" s="27" t="n">
        <v>1968</v>
      </c>
      <c r="C57" s="27" t="n">
        <v>1982</v>
      </c>
      <c r="D57" s="27" t="n">
        <v>1999</v>
      </c>
      <c r="E57" s="27" t="n">
        <v>2008</v>
      </c>
      <c r="F57" s="27" t="n">
        <v>2013</v>
      </c>
      <c r="G57" s="27" t="n">
        <v>2018</v>
      </c>
      <c r="H57" s="4" t="s">
        <v>54</v>
      </c>
      <c r="I57" s="4" t="s">
        <v>55</v>
      </c>
      <c r="J57" s="23"/>
      <c r="K57" s="23"/>
      <c r="L57" s="23"/>
      <c r="M57" s="23"/>
      <c r="N57" s="23"/>
      <c r="O57" s="23"/>
      <c r="P57" s="23"/>
      <c r="Q57" s="23"/>
      <c r="R57" s="23"/>
    </row>
    <row r="58" customFormat="false" ht="12.75" hidden="false" customHeight="true" outlineLevel="0" collapsed="false">
      <c r="A58" s="3" t="s">
        <v>56</v>
      </c>
      <c r="B58" s="15" t="n">
        <v>29794</v>
      </c>
      <c r="C58" s="15" t="n">
        <v>36470</v>
      </c>
      <c r="D58" s="15" t="n">
        <v>39141</v>
      </c>
      <c r="E58" s="15" t="n">
        <v>41474</v>
      </c>
      <c r="F58" s="15" t="n">
        <v>43439</v>
      </c>
      <c r="G58" s="15" t="n">
        <v>45131</v>
      </c>
      <c r="H58" s="28"/>
      <c r="I58" s="15"/>
      <c r="J58" s="4"/>
      <c r="K58" s="4"/>
      <c r="L58" s="4"/>
      <c r="M58" s="4"/>
      <c r="N58" s="4"/>
      <c r="O58" s="4"/>
      <c r="P58" s="4"/>
      <c r="Q58" s="4"/>
      <c r="R58" s="4"/>
    </row>
    <row r="59" customFormat="false" ht="12.75" hidden="false" customHeight="true" outlineLevel="0" collapsed="false">
      <c r="A59" s="3" t="s">
        <v>57</v>
      </c>
      <c r="B59" s="29" t="n">
        <v>28371</v>
      </c>
      <c r="C59" s="29" t="n">
        <v>34305</v>
      </c>
      <c r="D59" s="29" t="n">
        <v>35466</v>
      </c>
      <c r="E59" s="29" t="n">
        <v>38937</v>
      </c>
      <c r="F59" s="29" t="n">
        <v>40501</v>
      </c>
      <c r="G59" s="29" t="n">
        <v>41658</v>
      </c>
      <c r="H59" s="30"/>
      <c r="I59" s="30"/>
      <c r="J59" s="4"/>
      <c r="K59" s="15"/>
      <c r="L59" s="15"/>
      <c r="M59" s="15"/>
      <c r="N59" s="15"/>
      <c r="O59" s="15"/>
      <c r="P59" s="15"/>
      <c r="Q59" s="15"/>
      <c r="R59" s="15"/>
    </row>
    <row r="60" customFormat="false" ht="25.5" hidden="false" customHeight="true" outlineLevel="0" collapsed="false">
      <c r="A60" s="3" t="s">
        <v>58</v>
      </c>
      <c r="B60" s="29" t="n">
        <v>231</v>
      </c>
      <c r="C60" s="29" t="n">
        <v>192</v>
      </c>
      <c r="D60" s="29" t="n">
        <v>350</v>
      </c>
      <c r="E60" s="29" t="n">
        <v>298</v>
      </c>
      <c r="F60" s="29" t="n">
        <v>311</v>
      </c>
      <c r="G60" s="29" t="n">
        <v>377</v>
      </c>
      <c r="H60" s="30"/>
      <c r="I60" s="30"/>
      <c r="J60" s="4"/>
      <c r="K60" s="15"/>
      <c r="L60" s="15"/>
      <c r="M60" s="15"/>
      <c r="N60" s="15"/>
      <c r="O60" s="15"/>
      <c r="P60" s="15"/>
      <c r="Q60" s="15"/>
      <c r="R60" s="15"/>
    </row>
    <row r="61" customFormat="false" ht="12.75" hidden="false" customHeight="true" outlineLevel="0" collapsed="false">
      <c r="A61" s="3" t="s">
        <v>59</v>
      </c>
      <c r="B61" s="29" t="n">
        <v>1192</v>
      </c>
      <c r="C61" s="29" t="n">
        <v>1973</v>
      </c>
      <c r="D61" s="29" t="n">
        <v>3325</v>
      </c>
      <c r="E61" s="29" t="n">
        <v>2239</v>
      </c>
      <c r="F61" s="29" t="n">
        <v>2627</v>
      </c>
      <c r="G61" s="29" t="n">
        <v>3097</v>
      </c>
      <c r="H61" s="30"/>
      <c r="I61" s="30"/>
      <c r="J61" s="4"/>
      <c r="K61" s="15"/>
      <c r="L61" s="15"/>
      <c r="M61" s="15"/>
      <c r="N61" s="15"/>
      <c r="O61" s="15"/>
      <c r="P61" s="15"/>
      <c r="Q61" s="15"/>
      <c r="R61" s="15"/>
    </row>
    <row r="62" customFormat="false" ht="12.75" hidden="false" customHeight="true" outlineLevel="0" collapsed="false">
      <c r="A62" s="15"/>
      <c r="B62" s="15"/>
      <c r="C62" s="15"/>
      <c r="D62" s="15"/>
      <c r="E62" s="15"/>
      <c r="F62" s="15"/>
      <c r="G62" s="15"/>
      <c r="H62" s="15"/>
      <c r="I62" s="15"/>
    </row>
    <row r="63" customFormat="false" ht="12.75" hidden="false" customHeight="true" outlineLevel="0" collapsed="false">
      <c r="A63" s="3" t="s">
        <v>60</v>
      </c>
      <c r="B63" s="29" t="n">
        <v>90480</v>
      </c>
      <c r="C63" s="29" t="n">
        <v>95347</v>
      </c>
      <c r="D63" s="29" t="n">
        <v>93961</v>
      </c>
      <c r="E63" s="29" t="n">
        <v>103250</v>
      </c>
      <c r="F63" s="29" t="n">
        <v>106817</v>
      </c>
      <c r="G63" s="29" t="n">
        <v>110213</v>
      </c>
      <c r="H63" s="30"/>
      <c r="I63" s="30"/>
    </row>
    <row r="64" customFormat="false" ht="25.5" hidden="false" customHeight="true" outlineLevel="0" collapsed="false">
      <c r="A64" s="3" t="s">
        <v>61</v>
      </c>
      <c r="B64" s="31" t="n">
        <f aca="false">B63/B59</f>
        <v>3.18917204187374</v>
      </c>
      <c r="C64" s="31" t="n">
        <f aca="false">C63/C59</f>
        <v>2.77939075936452</v>
      </c>
      <c r="D64" s="31" t="n">
        <f aca="false">D63/D59</f>
        <v>2.64932611515254</v>
      </c>
      <c r="E64" s="31" t="n">
        <f aca="false">E63/E59</f>
        <v>2.65171944423042</v>
      </c>
      <c r="F64" s="31" t="n">
        <f aca="false">F63/F59</f>
        <v>2.6373916693415</v>
      </c>
      <c r="G64" s="31" t="n">
        <f aca="false">G63/G59</f>
        <v>2.64566229775793</v>
      </c>
      <c r="H64" s="15"/>
      <c r="I64" s="15"/>
    </row>
    <row r="66" customFormat="false" ht="12.75" hidden="false" customHeight="true" outlineLevel="0" collapsed="false">
      <c r="A66" s="0" t="s">
        <v>62</v>
      </c>
    </row>
    <row r="68" customFormat="false" ht="12.75" hidden="false" customHeight="true" outlineLevel="0" collapsed="false">
      <c r="A68" s="9" t="s">
        <v>63</v>
      </c>
    </row>
    <row r="70" customFormat="false" ht="19.5" hidden="false" customHeight="true" outlineLevel="0" collapsed="false">
      <c r="A70" s="0" t="s">
        <v>64</v>
      </c>
      <c r="J70" s="20"/>
    </row>
    <row r="72" customFormat="false" ht="25.5" hidden="false" customHeight="true" outlineLevel="0" collapsed="false">
      <c r="A72" s="3" t="s">
        <v>65</v>
      </c>
      <c r="B72" s="4" t="n">
        <v>1999</v>
      </c>
      <c r="C72" s="4" t="s">
        <v>66</v>
      </c>
      <c r="D72" s="4" t="n">
        <v>2006</v>
      </c>
      <c r="E72" s="4" t="s">
        <v>67</v>
      </c>
      <c r="F72" s="4" t="n">
        <v>2013</v>
      </c>
      <c r="G72" s="4" t="s">
        <v>68</v>
      </c>
      <c r="H72" s="4" t="n">
        <v>2018</v>
      </c>
      <c r="I72" s="4" t="s">
        <v>69</v>
      </c>
      <c r="J72" s="23"/>
      <c r="K72" s="23"/>
      <c r="L72" s="23"/>
      <c r="M72" s="23"/>
      <c r="N72" s="23"/>
      <c r="O72" s="23"/>
      <c r="P72" s="23"/>
      <c r="Q72" s="23"/>
      <c r="R72" s="23"/>
    </row>
    <row r="73" customFormat="false" ht="12.75" hidden="false" customHeight="true" outlineLevel="0" collapsed="false">
      <c r="A73" s="32" t="s">
        <v>32</v>
      </c>
      <c r="B73" s="33" t="s">
        <v>70</v>
      </c>
      <c r="C73" s="33" t="n">
        <v>100</v>
      </c>
      <c r="D73" s="33" t="s">
        <v>71</v>
      </c>
      <c r="E73" s="33" t="n">
        <v>100</v>
      </c>
      <c r="F73" s="33" t="s">
        <v>72</v>
      </c>
      <c r="G73" s="33" t="n">
        <v>100</v>
      </c>
      <c r="H73" s="33" t="s">
        <v>73</v>
      </c>
      <c r="I73" s="33" t="n">
        <v>100</v>
      </c>
      <c r="J73" s="29"/>
    </row>
    <row r="74" customFormat="false" ht="12.75" hidden="false" customHeight="true" outlineLevel="0" collapsed="false">
      <c r="A74" s="3" t="s">
        <v>74</v>
      </c>
      <c r="B74" s="34" t="s">
        <v>75</v>
      </c>
      <c r="C74" s="34" t="n">
        <v>44.9</v>
      </c>
      <c r="D74" s="34" t="s">
        <v>76</v>
      </c>
      <c r="E74" s="34" t="n">
        <v>45.7</v>
      </c>
      <c r="F74" s="34" t="s">
        <v>77</v>
      </c>
      <c r="G74" s="34" t="n">
        <v>45.3</v>
      </c>
      <c r="H74" s="34" t="s">
        <v>78</v>
      </c>
      <c r="I74" s="34" t="n">
        <v>45</v>
      </c>
      <c r="J74" s="29"/>
    </row>
    <row r="75" customFormat="false" ht="12.75" hidden="false" customHeight="true" outlineLevel="0" collapsed="false">
      <c r="A75" s="3" t="s">
        <v>79</v>
      </c>
      <c r="B75" s="34" t="s">
        <v>80</v>
      </c>
      <c r="C75" s="34" t="n">
        <v>51.6</v>
      </c>
      <c r="D75" s="34" t="s">
        <v>81</v>
      </c>
      <c r="E75" s="34" t="n">
        <v>52.1</v>
      </c>
      <c r="F75" s="34" t="s">
        <v>82</v>
      </c>
      <c r="G75" s="34" t="n">
        <v>52.9</v>
      </c>
      <c r="H75" s="34" t="s">
        <v>83</v>
      </c>
      <c r="I75" s="34" t="n">
        <v>53.3</v>
      </c>
      <c r="J75" s="29"/>
    </row>
    <row r="76" customFormat="false" ht="12.75" hidden="false" customHeight="true" outlineLevel="0" collapsed="false">
      <c r="A76" s="25" t="s">
        <v>84</v>
      </c>
      <c r="B76" s="34" t="s">
        <v>85</v>
      </c>
      <c r="C76" s="34" t="n">
        <v>35</v>
      </c>
      <c r="D76" s="34" t="s">
        <v>86</v>
      </c>
      <c r="E76" s="34" t="n">
        <v>34.5</v>
      </c>
      <c r="F76" s="34" t="s">
        <v>87</v>
      </c>
      <c r="G76" s="34" t="n">
        <v>31.9</v>
      </c>
      <c r="H76" s="34" t="s">
        <v>88</v>
      </c>
      <c r="I76" s="34" t="n">
        <v>29.7</v>
      </c>
      <c r="J76" s="29"/>
    </row>
    <row r="77" customFormat="false" ht="12.75" hidden="false" customHeight="true" outlineLevel="0" collapsed="false">
      <c r="A77" s="3" t="s">
        <v>89</v>
      </c>
      <c r="B77" s="34" t="s">
        <v>90</v>
      </c>
      <c r="C77" s="34" t="n">
        <v>3.4</v>
      </c>
      <c r="D77" s="34" t="n">
        <v>835</v>
      </c>
      <c r="E77" s="34" t="n">
        <v>2.2</v>
      </c>
      <c r="F77" s="34" t="n">
        <v>739</v>
      </c>
      <c r="G77" s="34" t="n">
        <v>1.8</v>
      </c>
      <c r="H77" s="34" t="n">
        <v>682</v>
      </c>
      <c r="I77" s="34" t="n">
        <v>1.6</v>
      </c>
      <c r="J77" s="29"/>
    </row>
    <row r="78" customFormat="false" ht="12.75" hidden="false" customHeight="true" outlineLevel="0" collapsed="false">
      <c r="J78" s="4"/>
    </row>
    <row r="79" customFormat="false" ht="12.75" hidden="false" customHeight="true" outlineLevel="0" collapsed="false">
      <c r="A79" s="0" t="s">
        <v>91</v>
      </c>
      <c r="J79" s="4"/>
    </row>
    <row r="80" customFormat="false" ht="12.75" hidden="false" customHeight="true" outlineLevel="0" collapsed="false">
      <c r="J80" s="26"/>
    </row>
    <row r="81" customFormat="false" ht="12.75" hidden="false" customHeight="true" outlineLevel="0" collapsed="false">
      <c r="A81" s="0" t="s">
        <v>92</v>
      </c>
      <c r="J81" s="26"/>
    </row>
    <row r="83" customFormat="false" ht="12.75" hidden="false" customHeight="true" outlineLevel="0" collapsed="false">
      <c r="A83" s="9" t="s">
        <v>93</v>
      </c>
    </row>
    <row r="85" customFormat="false" ht="12.75" hidden="false" customHeight="true" outlineLevel="0" collapsed="false">
      <c r="A85" s="0" t="s">
        <v>94</v>
      </c>
    </row>
    <row r="87" customFormat="false" ht="25.5" hidden="false" customHeight="true" outlineLevel="0" collapsed="false">
      <c r="A87" s="3" t="s">
        <v>95</v>
      </c>
      <c r="B87" s="4" t="n">
        <v>1999</v>
      </c>
      <c r="C87" s="4" t="s">
        <v>66</v>
      </c>
      <c r="D87" s="4" t="n">
        <v>2006</v>
      </c>
      <c r="E87" s="4" t="s">
        <v>67</v>
      </c>
      <c r="F87" s="4" t="n">
        <v>2013</v>
      </c>
      <c r="G87" s="4" t="s">
        <v>68</v>
      </c>
      <c r="H87" s="4" t="n">
        <v>2018</v>
      </c>
      <c r="I87" s="4" t="s">
        <v>69</v>
      </c>
    </row>
    <row r="88" customFormat="false" ht="12.75" hidden="false" customHeight="true" outlineLevel="0" collapsed="false">
      <c r="A88" s="3" t="s">
        <v>96</v>
      </c>
      <c r="B88" s="34" t="s">
        <v>97</v>
      </c>
      <c r="C88" s="34" t="n">
        <v>34</v>
      </c>
      <c r="D88" s="34" t="s">
        <v>98</v>
      </c>
      <c r="E88" s="34" t="n">
        <v>36.1</v>
      </c>
      <c r="F88" s="34" t="s">
        <v>99</v>
      </c>
      <c r="G88" s="34" t="n">
        <v>34.2</v>
      </c>
      <c r="H88" s="34" t="s">
        <v>100</v>
      </c>
      <c r="I88" s="34" t="n">
        <v>32.2</v>
      </c>
      <c r="J88" s="4"/>
      <c r="K88" s="29"/>
      <c r="L88" s="29"/>
      <c r="M88" s="29"/>
      <c r="N88" s="29"/>
    </row>
    <row r="89" customFormat="false" ht="12.75" hidden="false" customHeight="true" outlineLevel="0" collapsed="false">
      <c r="A89" s="3" t="s">
        <v>101</v>
      </c>
      <c r="B89" s="34" t="s">
        <v>102</v>
      </c>
      <c r="C89" s="34" t="n">
        <v>63.4</v>
      </c>
      <c r="D89" s="34" t="s">
        <v>103</v>
      </c>
      <c r="E89" s="34" t="n">
        <v>62.2</v>
      </c>
      <c r="F89" s="34" t="s">
        <v>104</v>
      </c>
      <c r="G89" s="34" t="n">
        <v>64</v>
      </c>
      <c r="H89" s="34" t="s">
        <v>105</v>
      </c>
      <c r="I89" s="34" t="n">
        <v>65.7</v>
      </c>
      <c r="J89" s="4"/>
      <c r="K89" s="29"/>
      <c r="L89" s="29"/>
      <c r="M89" s="29"/>
      <c r="N89" s="29"/>
    </row>
    <row r="90" customFormat="false" ht="12.75" hidden="false" customHeight="true" outlineLevel="0" collapsed="false">
      <c r="K90" s="35"/>
    </row>
    <row r="91" customFormat="false" ht="12.75" hidden="false" customHeight="true" outlineLevel="0" collapsed="false">
      <c r="A91" s="0" t="s">
        <v>91</v>
      </c>
      <c r="K91" s="35"/>
    </row>
    <row r="92" customFormat="false" ht="12.75" hidden="false" customHeight="true" outlineLevel="0" collapsed="false">
      <c r="K92" s="35"/>
    </row>
    <row r="93" customFormat="false" ht="12.75" hidden="false" customHeight="true" outlineLevel="0" collapsed="false">
      <c r="A93" s="0" t="s">
        <v>106</v>
      </c>
      <c r="K93" s="35"/>
    </row>
    <row r="94" customFormat="false" ht="12.75" hidden="false" customHeight="true" outlineLevel="0" collapsed="false">
      <c r="K94" s="35"/>
    </row>
    <row r="95" customFormat="false" ht="12.75" hidden="false" customHeight="true" outlineLevel="0" collapsed="false">
      <c r="A95" s="9" t="s">
        <v>107</v>
      </c>
      <c r="K95" s="35"/>
    </row>
    <row r="96" customFormat="false" ht="12.75" hidden="false" customHeight="true" outlineLevel="0" collapsed="false">
      <c r="K96" s="35"/>
    </row>
    <row r="97" customFormat="false" ht="12.75" hidden="false" customHeight="true" outlineLevel="0" collapsed="false">
      <c r="A97" s="0" t="s">
        <v>108</v>
      </c>
      <c r="K97" s="35"/>
    </row>
    <row r="98" customFormat="false" ht="19.5" hidden="false" customHeight="true" outlineLevel="0" collapsed="false">
      <c r="J98" s="20"/>
    </row>
    <row r="99" customFormat="false" ht="25.5" hidden="false" customHeight="true" outlineLevel="0" collapsed="false">
      <c r="A99" s="21"/>
      <c r="B99" s="4" t="s">
        <v>109</v>
      </c>
      <c r="C99" s="4" t="s">
        <v>110</v>
      </c>
      <c r="D99" s="4" t="s">
        <v>111</v>
      </c>
      <c r="E99" s="4" t="s">
        <v>112</v>
      </c>
      <c r="F99" s="4" t="s">
        <v>32</v>
      </c>
      <c r="J99" s="26"/>
    </row>
    <row r="100" customFormat="false" ht="12.75" hidden="false" customHeight="true" outlineLevel="0" collapsed="false">
      <c r="A100" s="3" t="s">
        <v>113</v>
      </c>
      <c r="B100" s="21" t="n">
        <v>4293</v>
      </c>
      <c r="C100" s="21" t="n">
        <v>8750</v>
      </c>
      <c r="D100" s="21" t="n">
        <v>8585</v>
      </c>
      <c r="E100" s="21" t="n">
        <v>20030</v>
      </c>
      <c r="F100" s="21" t="n">
        <v>41658</v>
      </c>
      <c r="K100" s="35"/>
    </row>
    <row r="101" customFormat="false" ht="25.5" hidden="false" customHeight="true" outlineLevel="0" collapsed="false">
      <c r="A101" s="3" t="s">
        <v>114</v>
      </c>
      <c r="B101" s="36" t="n">
        <v>0.103</v>
      </c>
      <c r="C101" s="36" t="n">
        <v>0.21</v>
      </c>
      <c r="D101" s="36" t="n">
        <v>0.206</v>
      </c>
      <c r="E101" s="36" t="s">
        <v>115</v>
      </c>
      <c r="F101" s="36" t="n">
        <v>1</v>
      </c>
      <c r="K101" s="35"/>
    </row>
    <row r="102" customFormat="false" ht="12.75" hidden="false" customHeight="true" outlineLevel="0" collapsed="false">
      <c r="A102" s="3" t="s">
        <v>60</v>
      </c>
      <c r="B102" s="21" t="n">
        <v>9671</v>
      </c>
      <c r="C102" s="21" t="n">
        <v>23415</v>
      </c>
      <c r="D102" s="21" t="n">
        <v>25906</v>
      </c>
      <c r="E102" s="21" t="n">
        <v>49562</v>
      </c>
      <c r="F102" s="21" t="n">
        <v>108554</v>
      </c>
      <c r="K102" s="35"/>
    </row>
    <row r="103" customFormat="false" ht="25.5" hidden="false" customHeight="true" outlineLevel="0" collapsed="false">
      <c r="A103" s="3" t="s">
        <v>116</v>
      </c>
      <c r="B103" s="21" t="n">
        <v>2.7</v>
      </c>
      <c r="C103" s="21" t="n">
        <v>2.9</v>
      </c>
      <c r="D103" s="21" t="n">
        <v>3.3</v>
      </c>
      <c r="E103" s="21" t="n">
        <v>3.7</v>
      </c>
      <c r="F103" s="21" t="n">
        <v>3.4</v>
      </c>
      <c r="K103" s="35"/>
    </row>
    <row r="104" customFormat="false" ht="25.5" hidden="false" customHeight="true" outlineLevel="0" collapsed="false">
      <c r="A104" s="3" t="s">
        <v>117</v>
      </c>
      <c r="B104" s="21" t="n">
        <v>1.2</v>
      </c>
      <c r="C104" s="21" t="n">
        <v>1.1</v>
      </c>
      <c r="D104" s="21" t="n">
        <v>1.1</v>
      </c>
      <c r="E104" s="21" t="n">
        <v>1.5</v>
      </c>
      <c r="F104" s="21" t="n">
        <v>1.3</v>
      </c>
      <c r="K104" s="35"/>
    </row>
    <row r="105" customFormat="false" ht="12.75" hidden="false" customHeight="true" outlineLevel="0" collapsed="false">
      <c r="G105" s="29"/>
      <c r="H105" s="29"/>
      <c r="K105" s="35"/>
    </row>
    <row r="106" customFormat="false" ht="12.75" hidden="false" customHeight="true" outlineLevel="0" collapsed="false">
      <c r="A106" s="0" t="s">
        <v>118</v>
      </c>
      <c r="G106" s="29"/>
      <c r="H106" s="29"/>
      <c r="K106" s="35"/>
    </row>
    <row r="107" customFormat="false" ht="12.75" hidden="false" customHeight="true" outlineLevel="0" collapsed="false">
      <c r="G107" s="29"/>
      <c r="H107" s="29"/>
      <c r="K107" s="35"/>
    </row>
    <row r="108" customFormat="false" ht="12.75" hidden="false" customHeight="true" outlineLevel="0" collapsed="false">
      <c r="A108" s="0" t="s">
        <v>119</v>
      </c>
      <c r="G108" s="29"/>
      <c r="H108" s="29"/>
    </row>
    <row r="109" customFormat="false" ht="30.75" hidden="false" customHeight="true" outlineLevel="0" collapsed="false">
      <c r="G109" s="29"/>
      <c r="H109" s="29"/>
      <c r="K109" s="37"/>
    </row>
    <row r="110" customFormat="false" ht="12.75" hidden="false" customHeight="true" outlineLevel="0" collapsed="false">
      <c r="A110" s="0" t="s">
        <v>120</v>
      </c>
    </row>
    <row r="112" customFormat="false" ht="12.75" hidden="false" customHeight="true" outlineLevel="0" collapsed="false">
      <c r="A112" s="9" t="s">
        <v>121</v>
      </c>
    </row>
    <row r="114" customFormat="false" ht="12.75" hidden="false" customHeight="true" outlineLevel="0" collapsed="false">
      <c r="A114" s="0" t="s">
        <v>122</v>
      </c>
    </row>
    <row r="115" customFormat="false" ht="12.75" hidden="false" customHeight="true" outlineLevel="0" collapsed="false">
      <c r="K115" s="38"/>
    </row>
    <row r="116" customFormat="false" ht="12.75" hidden="false" customHeight="true" outlineLevel="0" collapsed="false">
      <c r="A116" s="15"/>
      <c r="B116" s="4" t="n">
        <v>2014</v>
      </c>
      <c r="C116" s="4" t="n">
        <v>2015</v>
      </c>
      <c r="D116" s="4" t="n">
        <v>2016</v>
      </c>
      <c r="E116" s="4" t="n">
        <v>2017</v>
      </c>
      <c r="F116" s="4" t="n">
        <v>2018</v>
      </c>
      <c r="K116" s="38"/>
    </row>
    <row r="117" customFormat="false" ht="12.75" hidden="false" customHeight="true" outlineLevel="0" collapsed="false">
      <c r="A117" s="3" t="s">
        <v>123</v>
      </c>
      <c r="B117" s="22" t="n">
        <v>0.25</v>
      </c>
      <c r="C117" s="39" t="n">
        <v>0.27</v>
      </c>
      <c r="D117" s="39" t="n">
        <v>0.26</v>
      </c>
      <c r="E117" s="39" t="n">
        <v>0.26</v>
      </c>
      <c r="F117" s="39" t="n">
        <v>0.26</v>
      </c>
      <c r="K117" s="38"/>
    </row>
    <row r="118" customFormat="false" ht="12.75" hidden="false" customHeight="true" outlineLevel="0" collapsed="false">
      <c r="A118" s="15"/>
      <c r="B118" s="40"/>
      <c r="C118" s="39"/>
      <c r="D118" s="39"/>
      <c r="E118" s="39"/>
      <c r="F118" s="39"/>
    </row>
    <row r="119" customFormat="false" ht="25.5" hidden="false" customHeight="true" outlineLevel="0" collapsed="false">
      <c r="A119" s="3" t="s">
        <v>124</v>
      </c>
      <c r="B119" s="22" t="n">
        <v>0.29</v>
      </c>
      <c r="C119" s="39" t="n">
        <v>0.31</v>
      </c>
      <c r="D119" s="39" t="n">
        <v>0.3</v>
      </c>
      <c r="E119" s="39" t="n">
        <v>0.32</v>
      </c>
      <c r="F119" s="39" t="n">
        <v>0.3</v>
      </c>
      <c r="K119" s="26"/>
    </row>
    <row r="120" customFormat="false" ht="12.75" hidden="false" customHeight="true" outlineLevel="0" collapsed="false">
      <c r="A120" s="3" t="s">
        <v>125</v>
      </c>
      <c r="B120" s="22" t="n">
        <v>0.21</v>
      </c>
      <c r="C120" s="39" t="n">
        <v>0.21</v>
      </c>
      <c r="D120" s="39" t="n">
        <v>0.21</v>
      </c>
      <c r="E120" s="39" t="n">
        <v>0.2</v>
      </c>
      <c r="F120" s="39" t="n">
        <v>0.21</v>
      </c>
      <c r="K120" s="41"/>
    </row>
    <row r="121" customFormat="false" ht="12.75" hidden="false" customHeight="true" outlineLevel="0" collapsed="false">
      <c r="A121" s="3" t="s">
        <v>126</v>
      </c>
      <c r="B121" s="22" t="n">
        <v>0.13</v>
      </c>
      <c r="C121" s="39" t="n">
        <v>0.16</v>
      </c>
      <c r="D121" s="39" t="n">
        <v>0.15</v>
      </c>
      <c r="E121" s="39" t="n">
        <v>0.15</v>
      </c>
      <c r="F121" s="39" t="n">
        <v>0.17</v>
      </c>
      <c r="K121" s="41"/>
    </row>
    <row r="122" customFormat="false" ht="12.75" hidden="false" customHeight="true" outlineLevel="0" collapsed="false">
      <c r="A122" s="15"/>
      <c r="B122" s="40"/>
      <c r="C122" s="39"/>
      <c r="D122" s="39"/>
      <c r="E122" s="39"/>
      <c r="F122" s="39"/>
      <c r="K122" s="41"/>
    </row>
    <row r="123" customFormat="false" ht="12.75" hidden="false" customHeight="true" outlineLevel="0" collapsed="false">
      <c r="A123" s="3" t="s">
        <v>127</v>
      </c>
      <c r="B123" s="22" t="n">
        <v>0.37</v>
      </c>
      <c r="C123" s="39" t="n">
        <v>0.39</v>
      </c>
      <c r="D123" s="39" t="n">
        <v>0.39</v>
      </c>
      <c r="E123" s="39" t="n">
        <v>0.38</v>
      </c>
      <c r="F123" s="39" t="n">
        <v>0.39</v>
      </c>
      <c r="K123" s="41"/>
    </row>
    <row r="124" customFormat="false" ht="12.75" hidden="false" customHeight="true" outlineLevel="0" collapsed="false">
      <c r="A124" s="3" t="s">
        <v>128</v>
      </c>
      <c r="B124" s="22" t="n">
        <v>0.11</v>
      </c>
      <c r="C124" s="39" t="n">
        <v>0.11</v>
      </c>
      <c r="D124" s="39" t="n">
        <v>0.12</v>
      </c>
      <c r="E124" s="39" t="n">
        <v>0.11</v>
      </c>
      <c r="F124" s="39" t="n">
        <v>0.11</v>
      </c>
      <c r="K124" s="41"/>
    </row>
    <row r="125" customFormat="false" ht="12.75" hidden="false" customHeight="true" outlineLevel="0" collapsed="false">
      <c r="K125" s="41"/>
    </row>
    <row r="126" customFormat="false" ht="12.75" hidden="false" customHeight="true" outlineLevel="0" collapsed="false">
      <c r="A126" s="0" t="s">
        <v>129</v>
      </c>
      <c r="K126" s="41"/>
    </row>
    <row r="127" customFormat="false" ht="12.75" hidden="false" customHeight="true" outlineLevel="0" collapsed="false">
      <c r="K127" s="41"/>
    </row>
    <row r="128" customFormat="false" ht="12.75" hidden="false" customHeight="true" outlineLevel="0" collapsed="false">
      <c r="A128" s="0" t="s">
        <v>130</v>
      </c>
      <c r="K128" s="41"/>
    </row>
    <row r="129" customFormat="false" ht="12.75" hidden="false" customHeight="true" outlineLevel="0" collapsed="false">
      <c r="K129" s="41"/>
    </row>
    <row r="130" customFormat="false" ht="12.75" hidden="false" customHeight="true" outlineLevel="0" collapsed="false">
      <c r="A130" s="19" t="s">
        <v>131</v>
      </c>
    </row>
    <row r="131" customFormat="false" ht="23.25" hidden="false" customHeight="true" outlineLevel="0" collapsed="false">
      <c r="K131" s="42"/>
    </row>
    <row r="132" customFormat="false" ht="12.75" hidden="false" customHeight="true" outlineLevel="0" collapsed="false">
      <c r="A132" s="0" t="s">
        <v>132</v>
      </c>
    </row>
    <row r="133" customFormat="false" ht="12.75" hidden="false" customHeight="true" outlineLevel="0" collapsed="false">
      <c r="K133" s="23"/>
      <c r="L133" s="23"/>
      <c r="M133" s="23"/>
      <c r="N133" s="23"/>
      <c r="O133" s="23"/>
    </row>
    <row r="134" customFormat="false" ht="12.75" hidden="false" customHeight="true" outlineLevel="0" collapsed="false">
      <c r="A134" s="9" t="s">
        <v>133</v>
      </c>
      <c r="K134" s="4"/>
      <c r="L134" s="4"/>
      <c r="M134" s="4"/>
      <c r="N134" s="4"/>
      <c r="O134" s="4"/>
    </row>
    <row r="135" customFormat="false" ht="12.75" hidden="false" customHeight="true" outlineLevel="0" collapsed="false">
      <c r="K135" s="4"/>
      <c r="L135" s="29"/>
      <c r="M135" s="29"/>
      <c r="N135" s="29"/>
      <c r="O135" s="29"/>
    </row>
    <row r="136" customFormat="false" ht="25.5" hidden="false" customHeight="true" outlineLevel="0" collapsed="false">
      <c r="A136" s="3" t="s">
        <v>134</v>
      </c>
      <c r="B136" s="4" t="n">
        <v>2014</v>
      </c>
      <c r="C136" s="4" t="n">
        <v>2015</v>
      </c>
      <c r="D136" s="4" t="n">
        <v>2016</v>
      </c>
      <c r="E136" s="4" t="n">
        <v>2017</v>
      </c>
      <c r="F136" s="4" t="n">
        <v>2018</v>
      </c>
      <c r="G136" s="4" t="n">
        <v>2019</v>
      </c>
      <c r="H136" s="4"/>
      <c r="L136" s="4"/>
      <c r="M136" s="29"/>
      <c r="N136" s="29"/>
      <c r="O136" s="29"/>
      <c r="P136" s="29"/>
    </row>
    <row r="137" customFormat="false" ht="25.5" hidden="false" customHeight="true" outlineLevel="0" collapsed="false">
      <c r="A137" s="3" t="s">
        <v>135</v>
      </c>
      <c r="B137" s="43" t="n">
        <v>4590</v>
      </c>
      <c r="C137" s="43" t="n">
        <v>4318</v>
      </c>
      <c r="D137" s="43" t="n">
        <v>4298</v>
      </c>
      <c r="E137" s="43"/>
      <c r="F137" s="43" t="n">
        <v>4520</v>
      </c>
      <c r="G137" s="43" t="n">
        <v>4420</v>
      </c>
      <c r="H137" s="43"/>
      <c r="L137" s="4"/>
      <c r="M137" s="29"/>
      <c r="N137" s="29"/>
      <c r="O137" s="29"/>
      <c r="P137" s="29"/>
    </row>
    <row r="138" customFormat="false" ht="12.75" hidden="false" customHeight="true" outlineLevel="0" collapsed="false">
      <c r="A138" s="15" t="s">
        <v>136</v>
      </c>
      <c r="B138" s="43" t="n">
        <v>35810</v>
      </c>
      <c r="C138" s="43" t="n">
        <v>35950</v>
      </c>
      <c r="D138" s="43" t="n">
        <v>36212</v>
      </c>
      <c r="E138" s="43"/>
      <c r="F138" s="43" t="n">
        <v>37600</v>
      </c>
      <c r="G138" s="43" t="n">
        <v>37530</v>
      </c>
      <c r="H138" s="43"/>
      <c r="L138" s="4"/>
      <c r="M138" s="29"/>
      <c r="N138" s="29"/>
      <c r="O138" s="29"/>
      <c r="P138" s="29"/>
    </row>
    <row r="139" customFormat="false" ht="25.5" hidden="false" customHeight="true" outlineLevel="0" collapsed="false">
      <c r="A139" s="15" t="s">
        <v>137</v>
      </c>
      <c r="B139" s="43" t="n">
        <f aca="false">B138-B137</f>
        <v>31220</v>
      </c>
      <c r="C139" s="43" t="n">
        <f aca="false">C138-C137</f>
        <v>31632</v>
      </c>
      <c r="D139" s="43" t="n">
        <f aca="false">D138-D137</f>
        <v>31914</v>
      </c>
      <c r="E139" s="43"/>
      <c r="F139" s="43" t="n">
        <f aca="false">F138-F137</f>
        <v>33080</v>
      </c>
      <c r="G139" s="43" t="n">
        <f aca="false">G138-G137</f>
        <v>33110</v>
      </c>
      <c r="H139" s="44"/>
      <c r="L139" s="4"/>
      <c r="M139" s="29"/>
      <c r="N139" s="29"/>
      <c r="O139" s="29"/>
      <c r="P139" s="29"/>
    </row>
    <row r="140" customFormat="false" ht="25.5" hidden="false" customHeight="true" outlineLevel="0" collapsed="false">
      <c r="A140" s="15" t="s">
        <v>138</v>
      </c>
      <c r="B140" s="18" t="n">
        <f aca="false">B138/B137</f>
        <v>7.80174291938998</v>
      </c>
      <c r="C140" s="18" t="n">
        <f aca="false">C138/C137</f>
        <v>8.32561371005095</v>
      </c>
      <c r="D140" s="18" t="n">
        <f aca="false">D138/D137</f>
        <v>8.4253140995812</v>
      </c>
      <c r="E140" s="21"/>
      <c r="F140" s="18" t="n">
        <f aca="false">F138/F137</f>
        <v>8.31858407079646</v>
      </c>
      <c r="G140" s="18" t="n">
        <f aca="false">G138/G137</f>
        <v>8.49095022624434</v>
      </c>
      <c r="H140" s="18"/>
      <c r="L140" s="4"/>
      <c r="M140" s="29"/>
      <c r="N140" s="29"/>
      <c r="O140" s="29"/>
      <c r="P140" s="29"/>
    </row>
    <row r="141" customFormat="false" ht="12.75" hidden="false" customHeight="true" outlineLevel="0" collapsed="false">
      <c r="K141" s="4"/>
      <c r="L141" s="29"/>
      <c r="M141" s="29"/>
      <c r="N141" s="29"/>
      <c r="O141" s="29"/>
    </row>
    <row r="142" customFormat="false" ht="12.75" hidden="false" customHeight="true" outlineLevel="0" collapsed="false">
      <c r="A142" s="0" t="s">
        <v>129</v>
      </c>
      <c r="K142" s="26"/>
    </row>
    <row r="143" customFormat="false" ht="12.75" hidden="false" customHeight="true" outlineLevel="0" collapsed="false">
      <c r="K143" s="26"/>
    </row>
    <row r="144" customFormat="false" ht="12.75" hidden="false" customHeight="true" outlineLevel="0" collapsed="false">
      <c r="A144" s="0" t="s">
        <v>139</v>
      </c>
    </row>
    <row r="147" customFormat="false" ht="25.5" hidden="false" customHeight="true" outlineLevel="0" collapsed="false">
      <c r="A147" s="3" t="s">
        <v>140</v>
      </c>
      <c r="B147" s="4" t="n">
        <v>2014</v>
      </c>
      <c r="C147" s="4" t="n">
        <v>2015</v>
      </c>
      <c r="D147" s="4" t="n">
        <v>2016</v>
      </c>
      <c r="E147" s="4" t="n">
        <v>2017</v>
      </c>
      <c r="F147" s="4" t="n">
        <v>2018</v>
      </c>
      <c r="G147" s="4" t="n">
        <v>2019</v>
      </c>
    </row>
    <row r="148" customFormat="false" ht="25.5" hidden="false" customHeight="true" outlineLevel="0" collapsed="false">
      <c r="A148" s="3" t="s">
        <v>135</v>
      </c>
      <c r="B148" s="43" t="n">
        <v>8609.5</v>
      </c>
      <c r="C148" s="43" t="n">
        <v>8475</v>
      </c>
      <c r="D148" s="43" t="n">
        <v>8759</v>
      </c>
      <c r="E148" s="43" t="n">
        <v>8960</v>
      </c>
      <c r="F148" s="43" t="n">
        <v>9140</v>
      </c>
      <c r="G148" s="43" t="n">
        <v>9180</v>
      </c>
    </row>
    <row r="149" customFormat="false" ht="12.75" hidden="false" customHeight="true" outlineLevel="0" collapsed="false">
      <c r="A149" s="15" t="s">
        <v>136</v>
      </c>
      <c r="B149" s="43" t="n">
        <v>32798</v>
      </c>
      <c r="C149" s="43" t="n">
        <v>32612</v>
      </c>
      <c r="D149" s="43" t="n">
        <v>32781</v>
      </c>
      <c r="E149" s="43" t="n">
        <v>33160</v>
      </c>
      <c r="F149" s="43" t="n">
        <v>34150</v>
      </c>
      <c r="G149" s="43" t="n">
        <v>34040</v>
      </c>
    </row>
    <row r="150" customFormat="false" ht="25.5" hidden="false" customHeight="true" outlineLevel="0" collapsed="false">
      <c r="A150" s="15" t="s">
        <v>137</v>
      </c>
      <c r="B150" s="43" t="n">
        <f aca="false">B149-B148</f>
        <v>24188.5</v>
      </c>
      <c r="C150" s="43" t="n">
        <f aca="false">C149-C148</f>
        <v>24137</v>
      </c>
      <c r="D150" s="43" t="n">
        <f aca="false">D149-D148</f>
        <v>24022</v>
      </c>
      <c r="E150" s="43" t="n">
        <f aca="false">E149-E148</f>
        <v>24200</v>
      </c>
      <c r="F150" s="43" t="n">
        <f aca="false">F149-F148</f>
        <v>25010</v>
      </c>
      <c r="G150" s="43" t="n">
        <f aca="false">G149-G148</f>
        <v>24860</v>
      </c>
    </row>
    <row r="151" customFormat="false" ht="25.5" hidden="false" customHeight="true" outlineLevel="0" collapsed="false">
      <c r="A151" s="15" t="s">
        <v>138</v>
      </c>
      <c r="B151" s="18" t="n">
        <f aca="false">B149/B148</f>
        <v>3.80951274754632</v>
      </c>
      <c r="C151" s="18" t="n">
        <f aca="false">C149/C148</f>
        <v>3.84802359882006</v>
      </c>
      <c r="D151" s="18" t="n">
        <f aca="false">D149/D148</f>
        <v>3.74255051946569</v>
      </c>
      <c r="E151" s="18" t="n">
        <f aca="false">E149/E148</f>
        <v>3.70089285714286</v>
      </c>
      <c r="F151" s="18" t="n">
        <f aca="false">F149/F148</f>
        <v>3.7363238512035</v>
      </c>
      <c r="G151" s="18" t="n">
        <f aca="false">G149/G148</f>
        <v>3.70806100217865</v>
      </c>
    </row>
    <row r="152" customFormat="false" ht="11.25" hidden="false" customHeight="true" outlineLevel="0" collapsed="false"/>
    <row r="153" customFormat="false" ht="11.25" hidden="false" customHeight="true" outlineLevel="0" collapsed="false">
      <c r="A153" s="0" t="s">
        <v>129</v>
      </c>
    </row>
    <row r="154" customFormat="false" ht="11.25" hidden="false" customHeight="true" outlineLevel="0" collapsed="false"/>
    <row r="155" customFormat="false" ht="11.25" hidden="false" customHeight="true" outlineLevel="0" collapsed="false">
      <c r="A155" s="0" t="s">
        <v>141</v>
      </c>
    </row>
    <row r="156" customFormat="false" ht="23.25" hidden="false" customHeight="true" outlineLevel="0" collapsed="false">
      <c r="K156" s="42"/>
    </row>
    <row r="157" customFormat="false" ht="12.75" hidden="false" customHeight="true" outlineLevel="0" collapsed="false">
      <c r="A157" s="0" t="s">
        <v>142</v>
      </c>
    </row>
    <row r="158" customFormat="false" ht="12.75" hidden="false" customHeight="true" outlineLevel="0" collapsed="false">
      <c r="K158" s="23"/>
      <c r="L158" s="23"/>
      <c r="M158" s="23"/>
      <c r="N158" s="23"/>
      <c r="O158" s="23"/>
    </row>
    <row r="159" customFormat="false" ht="12.75" hidden="false" customHeight="true" outlineLevel="0" collapsed="false">
      <c r="A159" s="9" t="s">
        <v>143</v>
      </c>
      <c r="K159" s="4"/>
      <c r="L159" s="4"/>
      <c r="M159" s="4"/>
      <c r="N159" s="4"/>
      <c r="O159" s="4"/>
    </row>
    <row r="160" customFormat="false" ht="12.75" hidden="false" customHeight="true" outlineLevel="0" collapsed="false">
      <c r="K160" s="4"/>
      <c r="L160" s="29"/>
      <c r="M160" s="29"/>
      <c r="N160" s="29"/>
      <c r="O160" s="29"/>
    </row>
    <row r="161" customFormat="false" ht="25.5" hidden="false" customHeight="true" outlineLevel="0" collapsed="false">
      <c r="A161" s="15"/>
      <c r="B161" s="4" t="n">
        <v>2009</v>
      </c>
      <c r="C161" s="4" t="n">
        <v>2012</v>
      </c>
      <c r="D161" s="4" t="n">
        <v>2016</v>
      </c>
      <c r="E161" s="4" t="n">
        <v>2017</v>
      </c>
      <c r="F161" s="4" t="n">
        <v>2018</v>
      </c>
      <c r="G161" s="4" t="n">
        <v>2019</v>
      </c>
      <c r="H161" s="4" t="n">
        <v>2020</v>
      </c>
      <c r="I161" s="4" t="s">
        <v>144</v>
      </c>
      <c r="K161" s="4"/>
      <c r="L161" s="29"/>
      <c r="M161" s="29"/>
      <c r="N161" s="29"/>
      <c r="O161" s="29"/>
    </row>
    <row r="162" customFormat="false" ht="12.75" hidden="false" customHeight="true" outlineLevel="0" collapsed="false">
      <c r="A162" s="3" t="s">
        <v>145</v>
      </c>
      <c r="B162" s="21" t="n">
        <v>7669</v>
      </c>
      <c r="C162" s="21" t="n">
        <v>8893</v>
      </c>
      <c r="D162" s="21" t="n">
        <v>10748</v>
      </c>
      <c r="E162" s="21" t="n">
        <v>10834</v>
      </c>
      <c r="F162" s="21" t="n">
        <v>10873</v>
      </c>
      <c r="G162" s="21" t="n">
        <v>10667</v>
      </c>
      <c r="H162" s="21"/>
      <c r="I162" s="30"/>
      <c r="K162" s="4"/>
      <c r="L162" s="29"/>
      <c r="M162" s="29"/>
      <c r="N162" s="29"/>
      <c r="O162" s="29"/>
    </row>
    <row r="163" customFormat="false" ht="12.75" hidden="false" customHeight="true" outlineLevel="0" collapsed="false">
      <c r="A163" s="3" t="s">
        <v>146</v>
      </c>
      <c r="B163" s="21" t="n">
        <v>20611</v>
      </c>
      <c r="C163" s="21" t="n">
        <v>23505</v>
      </c>
      <c r="D163" s="21" t="n">
        <v>27425</v>
      </c>
      <c r="E163" s="21" t="n">
        <v>27425</v>
      </c>
      <c r="F163" s="21" t="n">
        <v>28785</v>
      </c>
      <c r="G163" s="21" t="n">
        <v>28170</v>
      </c>
      <c r="H163" s="21"/>
      <c r="I163" s="30"/>
      <c r="K163" s="4"/>
      <c r="L163" s="29"/>
      <c r="M163" s="29"/>
      <c r="N163" s="29"/>
      <c r="O163" s="29"/>
    </row>
    <row r="164" customFormat="false" ht="12.75" hidden="false" customHeight="true" outlineLevel="0" collapsed="false">
      <c r="A164" s="15" t="s">
        <v>147</v>
      </c>
      <c r="B164" s="15"/>
      <c r="C164" s="21"/>
      <c r="D164" s="21"/>
      <c r="E164" s="21"/>
      <c r="F164" s="21"/>
      <c r="G164" s="21"/>
      <c r="H164" s="21"/>
      <c r="I164" s="15"/>
      <c r="K164" s="4"/>
      <c r="L164" s="29"/>
      <c r="M164" s="29"/>
      <c r="N164" s="29"/>
      <c r="O164" s="29"/>
    </row>
    <row r="165" customFormat="false" ht="12.75" hidden="false" customHeight="true" outlineLevel="0" collapsed="false">
      <c r="K165" s="4"/>
      <c r="L165" s="29"/>
      <c r="M165" s="29"/>
      <c r="N165" s="29"/>
      <c r="O165" s="29"/>
    </row>
    <row r="166" customFormat="false" ht="12.75" hidden="false" customHeight="true" outlineLevel="0" collapsed="false">
      <c r="A166" s="0" t="s">
        <v>148</v>
      </c>
      <c r="K166" s="26"/>
    </row>
    <row r="167" customFormat="false" ht="12.75" hidden="false" customHeight="true" outlineLevel="0" collapsed="false">
      <c r="K167" s="26"/>
    </row>
    <row r="168" customFormat="false" ht="12.75" hidden="false" customHeight="true" outlineLevel="0" collapsed="false">
      <c r="A168" s="0" t="s">
        <v>149</v>
      </c>
    </row>
    <row r="169" customFormat="false" ht="23.25" hidden="false" customHeight="true" outlineLevel="0" collapsed="false">
      <c r="K169" s="42"/>
    </row>
    <row r="170" customFormat="false" ht="12.75" hidden="false" customHeight="true" outlineLevel="0" collapsed="false">
      <c r="A170" s="0" t="s">
        <v>150</v>
      </c>
    </row>
    <row r="171" customFormat="false" ht="12.75" hidden="false" customHeight="true" outlineLevel="0" collapsed="false">
      <c r="K171" s="23"/>
      <c r="L171" s="23"/>
      <c r="M171" s="23"/>
    </row>
    <row r="172" customFormat="false" ht="12.75" hidden="false" customHeight="true" outlineLevel="0" collapsed="false">
      <c r="A172" s="0" t="s">
        <v>151</v>
      </c>
      <c r="K172" s="4"/>
      <c r="L172" s="4"/>
      <c r="M172" s="4"/>
    </row>
    <row r="173" customFormat="false" ht="12.75" hidden="false" customHeight="true" outlineLevel="0" collapsed="false">
      <c r="K173" s="4"/>
      <c r="L173" s="29"/>
      <c r="M173" s="29"/>
    </row>
    <row r="174" customFormat="false" ht="12.75" hidden="false" customHeight="true" outlineLevel="0" collapsed="false">
      <c r="A174" s="0" t="s">
        <v>152</v>
      </c>
      <c r="K174" s="4"/>
      <c r="L174" s="29"/>
      <c r="M174" s="29"/>
    </row>
    <row r="175" customFormat="false" ht="12.75" hidden="false" customHeight="true" outlineLevel="0" collapsed="false">
      <c r="K175" s="4"/>
      <c r="L175" s="29"/>
      <c r="M175" s="29"/>
    </row>
    <row r="176" customFormat="false" ht="25.5" hidden="false" customHeight="true" outlineLevel="0" collapsed="false">
      <c r="A176" s="15"/>
      <c r="B176" s="4" t="n">
        <v>2009</v>
      </c>
      <c r="C176" s="45" t="s">
        <v>153</v>
      </c>
      <c r="D176" s="4" t="n">
        <v>2020</v>
      </c>
      <c r="E176" s="45" t="s">
        <v>153</v>
      </c>
      <c r="K176" s="26"/>
    </row>
    <row r="177" customFormat="false" ht="12.75" hidden="false" customHeight="true" outlineLevel="0" collapsed="false">
      <c r="A177" s="3" t="s">
        <v>154</v>
      </c>
      <c r="B177" s="21"/>
      <c r="C177" s="30"/>
      <c r="D177" s="21"/>
      <c r="E177" s="30"/>
      <c r="K177" s="26"/>
    </row>
    <row r="178" customFormat="false" ht="12.75" hidden="false" customHeight="true" outlineLevel="0" collapsed="false">
      <c r="A178" s="3" t="s">
        <v>49</v>
      </c>
      <c r="B178" s="21"/>
      <c r="C178" s="30"/>
      <c r="D178" s="21"/>
      <c r="E178" s="30"/>
    </row>
    <row r="179" customFormat="false" ht="23.25" hidden="false" customHeight="true" outlineLevel="0" collapsed="false">
      <c r="A179" s="3" t="s">
        <v>47</v>
      </c>
      <c r="B179" s="21"/>
      <c r="C179" s="30"/>
      <c r="D179" s="21"/>
      <c r="E179" s="30"/>
      <c r="K179" s="42"/>
    </row>
    <row r="180" customFormat="false" ht="12.75" hidden="false" customHeight="true" outlineLevel="0" collapsed="false">
      <c r="A180" s="3" t="s">
        <v>48</v>
      </c>
      <c r="B180" s="21"/>
      <c r="C180" s="30"/>
      <c r="D180" s="21"/>
      <c r="E180" s="30"/>
    </row>
    <row r="181" customFormat="false" ht="12.75" hidden="false" customHeight="true" outlineLevel="0" collapsed="false">
      <c r="A181" s="3" t="s">
        <v>155</v>
      </c>
      <c r="B181" s="21"/>
      <c r="C181" s="22"/>
      <c r="D181" s="21"/>
      <c r="E181" s="22"/>
      <c r="K181" s="23"/>
      <c r="L181" s="23"/>
      <c r="M181" s="23"/>
    </row>
    <row r="182" customFormat="false" ht="12.75" hidden="false" customHeight="true" outlineLevel="0" collapsed="false">
      <c r="K182" s="4"/>
      <c r="L182" s="4"/>
      <c r="M182" s="4"/>
    </row>
    <row r="183" customFormat="false" ht="12.75" hidden="false" customHeight="true" outlineLevel="0" collapsed="false">
      <c r="A183" s="0" t="s">
        <v>148</v>
      </c>
      <c r="K183" s="4"/>
      <c r="L183" s="29"/>
      <c r="M183" s="29"/>
    </row>
    <row r="184" customFormat="false" ht="12.75" hidden="false" customHeight="true" outlineLevel="0" collapsed="false">
      <c r="K184" s="4"/>
      <c r="L184" s="29"/>
      <c r="M184" s="29"/>
    </row>
    <row r="185" customFormat="false" ht="12.75" hidden="false" customHeight="true" outlineLevel="0" collapsed="false">
      <c r="A185" s="0" t="s">
        <v>156</v>
      </c>
      <c r="K185" s="4"/>
      <c r="L185" s="29"/>
      <c r="M185" s="29"/>
    </row>
    <row r="186" customFormat="false" ht="12.75" hidden="false" customHeight="true" outlineLevel="0" collapsed="false">
      <c r="K186" s="4"/>
      <c r="L186" s="29"/>
      <c r="M186" s="29"/>
    </row>
    <row r="187" customFormat="false" ht="12.75" hidden="false" customHeight="true" outlineLevel="0" collapsed="false">
      <c r="A187" s="9" t="s">
        <v>157</v>
      </c>
      <c r="K187" s="4"/>
      <c r="L187" s="29"/>
      <c r="M187" s="29"/>
    </row>
    <row r="188" customFormat="false" ht="12.75" hidden="false" customHeight="true" outlineLevel="0" collapsed="false">
      <c r="K188" s="26"/>
    </row>
    <row r="189" customFormat="false" ht="12.75" hidden="false" customHeight="true" outlineLevel="0" collapsed="false">
      <c r="A189" s="15"/>
      <c r="B189" s="4" t="n">
        <v>2016</v>
      </c>
      <c r="C189" s="4" t="n">
        <v>2017</v>
      </c>
      <c r="D189" s="4" t="n">
        <v>2018</v>
      </c>
      <c r="E189" s="4" t="n">
        <v>2019</v>
      </c>
      <c r="F189" s="4" t="n">
        <v>2020</v>
      </c>
      <c r="K189" s="26"/>
    </row>
    <row r="190" customFormat="false" ht="25.5" hidden="false" customHeight="true" outlineLevel="0" collapsed="false">
      <c r="A190" s="3" t="s">
        <v>158</v>
      </c>
      <c r="B190" s="34" t="n">
        <v>8533</v>
      </c>
      <c r="C190" s="34" t="n">
        <v>8689</v>
      </c>
      <c r="D190" s="34" t="n">
        <v>8493</v>
      </c>
      <c r="E190" s="34" t="n">
        <v>8061</v>
      </c>
      <c r="F190" s="34" t="n">
        <v>9093</v>
      </c>
      <c r="K190" s="26"/>
    </row>
    <row r="191" customFormat="false" ht="25.5" hidden="false" customHeight="true" outlineLevel="0" collapsed="false">
      <c r="A191" s="3" t="s">
        <v>159</v>
      </c>
      <c r="B191" s="34" t="n">
        <v>11656</v>
      </c>
      <c r="C191" s="34" t="n">
        <v>11972</v>
      </c>
      <c r="D191" s="34" t="n">
        <v>11850</v>
      </c>
      <c r="E191" s="34" t="n">
        <v>11143</v>
      </c>
      <c r="F191" s="34" t="n">
        <v>12045</v>
      </c>
      <c r="K191" s="41"/>
    </row>
    <row r="192" customFormat="false" ht="12.75" hidden="false" customHeight="true" outlineLevel="0" collapsed="false">
      <c r="A192" s="21" t="s">
        <v>160</v>
      </c>
      <c r="B192" s="46"/>
      <c r="C192" s="46"/>
      <c r="D192" s="46"/>
      <c r="E192" s="46"/>
      <c r="F192" s="45"/>
      <c r="K192" s="41"/>
    </row>
    <row r="193" customFormat="false" ht="38.25" hidden="false" customHeight="true" outlineLevel="0" collapsed="false">
      <c r="A193" s="3" t="s">
        <v>161</v>
      </c>
      <c r="B193" s="34" t="n">
        <v>2722</v>
      </c>
      <c r="C193" s="34" t="n">
        <v>2701</v>
      </c>
      <c r="D193" s="34" t="n">
        <v>2952</v>
      </c>
      <c r="E193" s="34" t="n">
        <v>2950</v>
      </c>
      <c r="F193" s="34" t="n">
        <v>3253</v>
      </c>
    </row>
    <row r="194" customFormat="false" ht="12.75" hidden="false" customHeight="true" outlineLevel="0" collapsed="false">
      <c r="A194" s="21" t="s">
        <v>162</v>
      </c>
      <c r="B194" s="46" t="n">
        <f aca="false">B193/B191</f>
        <v>0.233527796842828</v>
      </c>
      <c r="C194" s="46" t="n">
        <f aca="false">C193/C191</f>
        <v>0.225609756097561</v>
      </c>
      <c r="D194" s="46" t="n">
        <f aca="false">D193/D191</f>
        <v>0.249113924050633</v>
      </c>
      <c r="E194" s="46" t="n">
        <f aca="false">E193/E191</f>
        <v>0.264740195638517</v>
      </c>
      <c r="F194" s="46" t="n">
        <f aca="false">F193/F191</f>
        <v>0.270070568700706</v>
      </c>
    </row>
    <row r="195" customFormat="false" ht="12.75" hidden="false" customHeight="true" outlineLevel="0" collapsed="false">
      <c r="B195" s="47"/>
      <c r="C195" s="47"/>
      <c r="D195" s="47"/>
      <c r="E195" s="47"/>
      <c r="F195" s="47"/>
    </row>
    <row r="196" customFormat="false" ht="23.25" hidden="false" customHeight="true" outlineLevel="0" collapsed="false">
      <c r="A196" s="0" t="s">
        <v>163</v>
      </c>
      <c r="K196" s="42"/>
    </row>
    <row r="198" customFormat="false" ht="12.75" hidden="false" customHeight="true" outlineLevel="0" collapsed="false">
      <c r="A198" s="0" t="s">
        <v>164</v>
      </c>
    </row>
    <row r="200" customFormat="false" ht="12.75" hidden="false" customHeight="true" outlineLevel="0" collapsed="false">
      <c r="A200" s="0" t="s">
        <v>165</v>
      </c>
      <c r="K200" s="26"/>
    </row>
    <row r="201" customFormat="false" ht="12.75" hidden="false" customHeight="true" outlineLevel="0" collapsed="false">
      <c r="K201" s="26"/>
    </row>
    <row r="202" customFormat="false" ht="12.75" hidden="false" customHeight="true" outlineLevel="0" collapsed="false">
      <c r="A202" s="0" t="s">
        <v>166</v>
      </c>
      <c r="K202" s="26"/>
    </row>
    <row r="203" customFormat="false" ht="13.5" hidden="false" customHeight="true" outlineLevel="0" collapsed="false"/>
    <row r="204" customFormat="false" ht="13.5" hidden="false" customHeight="true" outlineLevel="0" collapsed="false">
      <c r="A204" s="15"/>
      <c r="B204" s="48" t="s">
        <v>167</v>
      </c>
      <c r="C204" s="48"/>
      <c r="D204" s="48" t="s">
        <v>168</v>
      </c>
      <c r="E204" s="48"/>
      <c r="K204" s="42"/>
    </row>
    <row r="205" customFormat="false" ht="38.25" hidden="false" customHeight="true" outlineLevel="0" collapsed="false">
      <c r="A205" s="15"/>
      <c r="B205" s="4" t="s">
        <v>169</v>
      </c>
      <c r="C205" s="4" t="s">
        <v>170</v>
      </c>
      <c r="D205" s="4" t="s">
        <v>169</v>
      </c>
      <c r="E205" s="4" t="s">
        <v>170</v>
      </c>
    </row>
    <row r="206" customFormat="false" ht="12.75" hidden="false" customHeight="true" outlineLevel="0" collapsed="false">
      <c r="A206" s="3" t="s">
        <v>171</v>
      </c>
      <c r="B206" s="21"/>
      <c r="C206" s="22"/>
      <c r="D206" s="21"/>
      <c r="E206" s="22"/>
      <c r="K206" s="23"/>
      <c r="L206" s="23"/>
      <c r="M206" s="23"/>
      <c r="N206" s="23"/>
      <c r="O206" s="23"/>
      <c r="P206" s="23"/>
    </row>
    <row r="207" customFormat="false" ht="25.5" hidden="false" customHeight="true" outlineLevel="0" collapsed="false">
      <c r="A207" s="21" t="s">
        <v>172</v>
      </c>
      <c r="B207" s="21"/>
      <c r="C207" s="30"/>
      <c r="D207" s="21"/>
      <c r="E207" s="30"/>
      <c r="J207" s="4"/>
      <c r="K207" s="24"/>
      <c r="L207" s="24"/>
      <c r="M207" s="24"/>
      <c r="N207" s="24"/>
      <c r="O207" s="24"/>
      <c r="P207" s="24"/>
    </row>
    <row r="208" customFormat="false" ht="25.5" hidden="false" customHeight="true" outlineLevel="0" collapsed="false">
      <c r="A208" s="21" t="s">
        <v>173</v>
      </c>
      <c r="B208" s="21"/>
      <c r="C208" s="30"/>
      <c r="D208" s="21"/>
      <c r="E208" s="30"/>
      <c r="J208" s="30"/>
      <c r="K208" s="24"/>
      <c r="L208" s="24"/>
      <c r="M208" s="24"/>
      <c r="N208" s="24"/>
      <c r="O208" s="4"/>
      <c r="P208" s="4"/>
    </row>
    <row r="209" customFormat="false" ht="12.75" hidden="false" customHeight="true" outlineLevel="0" collapsed="false">
      <c r="J209" s="30"/>
      <c r="K209" s="4"/>
      <c r="L209" s="29"/>
      <c r="M209" s="29"/>
      <c r="N209" s="29"/>
      <c r="O209" s="29"/>
      <c r="P209" s="29"/>
    </row>
    <row r="210" customFormat="false" ht="12.75" hidden="false" customHeight="true" outlineLevel="0" collapsed="false">
      <c r="A210" s="0" t="s">
        <v>148</v>
      </c>
      <c r="J210" s="30"/>
      <c r="K210" s="4"/>
      <c r="L210" s="29"/>
      <c r="M210" s="29"/>
      <c r="N210" s="29"/>
      <c r="O210" s="29"/>
      <c r="P210" s="29"/>
    </row>
    <row r="211" customFormat="false" ht="12.75" hidden="false" customHeight="true" outlineLevel="0" collapsed="false">
      <c r="J211" s="15"/>
      <c r="K211" s="4"/>
      <c r="L211" s="29"/>
      <c r="M211" s="29"/>
      <c r="N211" s="29"/>
      <c r="O211" s="29"/>
      <c r="P211" s="29"/>
    </row>
    <row r="212" customFormat="false" ht="12.75" hidden="false" customHeight="true" outlineLevel="0" collapsed="false">
      <c r="A212" s="0" t="s">
        <v>174</v>
      </c>
      <c r="K212" s="4"/>
      <c r="L212" s="29"/>
      <c r="M212" s="29"/>
      <c r="N212" s="29"/>
      <c r="O212" s="29"/>
      <c r="P212" s="29"/>
    </row>
    <row r="213" customFormat="false" ht="12.75" hidden="false" customHeight="true" outlineLevel="0" collapsed="false">
      <c r="K213" s="4"/>
      <c r="L213" s="29"/>
      <c r="M213" s="29"/>
      <c r="N213" s="29"/>
      <c r="O213" s="29"/>
      <c r="P213" s="29"/>
    </row>
    <row r="214" customFormat="false" ht="12.75" hidden="false" customHeight="true" outlineLevel="0" collapsed="false">
      <c r="A214" s="0" t="s">
        <v>175</v>
      </c>
      <c r="K214" s="26"/>
    </row>
    <row r="215" customFormat="false" ht="12.75" hidden="false" customHeight="true" outlineLevel="0" collapsed="false">
      <c r="K215" s="26"/>
    </row>
    <row r="216" customFormat="false" ht="12.75" hidden="false" customHeight="true" outlineLevel="0" collapsed="false">
      <c r="A216" s="0" t="s">
        <v>176</v>
      </c>
      <c r="K216" s="26"/>
    </row>
    <row r="217" customFormat="false" ht="12.75" hidden="false" customHeight="true" outlineLevel="0" collapsed="false">
      <c r="K217" s="41"/>
    </row>
    <row r="218" customFormat="false" ht="25.5" hidden="false" customHeight="true" outlineLevel="0" collapsed="false">
      <c r="A218" s="15"/>
      <c r="B218" s="4" t="n">
        <v>2012</v>
      </c>
      <c r="C218" s="4" t="n">
        <v>2013</v>
      </c>
      <c r="D218" s="4" t="n">
        <v>2015</v>
      </c>
      <c r="E218" s="4" t="n">
        <v>2016</v>
      </c>
      <c r="F218" s="4" t="n">
        <v>2017</v>
      </c>
      <c r="G218" s="4" t="n">
        <v>2018</v>
      </c>
      <c r="H218" s="4" t="n">
        <v>2019</v>
      </c>
      <c r="I218" s="4" t="n">
        <v>2020</v>
      </c>
      <c r="K218" s="41"/>
    </row>
    <row r="219" customFormat="false" ht="12.75" hidden="false" customHeight="true" outlineLevel="0" collapsed="false">
      <c r="A219" s="3" t="s">
        <v>177</v>
      </c>
      <c r="B219" s="21"/>
      <c r="C219" s="21"/>
      <c r="D219" s="21"/>
      <c r="E219" s="21"/>
      <c r="F219" s="21"/>
      <c r="G219" s="21"/>
      <c r="H219" s="21"/>
      <c r="I219" s="21"/>
    </row>
    <row r="220" customFormat="false" ht="12.75" hidden="false" customHeight="true" outlineLevel="0" collapsed="false">
      <c r="A220" s="3" t="s">
        <v>178</v>
      </c>
      <c r="B220" s="21"/>
      <c r="C220" s="21"/>
      <c r="D220" s="21"/>
      <c r="E220" s="21"/>
      <c r="F220" s="21"/>
      <c r="G220" s="21"/>
      <c r="H220" s="21"/>
      <c r="I220" s="21"/>
    </row>
    <row r="221" customFormat="false" ht="25.5" hidden="false" customHeight="true" outlineLevel="0" collapsed="false">
      <c r="A221" s="3" t="s">
        <v>179</v>
      </c>
      <c r="B221" s="21"/>
      <c r="C221" s="21"/>
      <c r="D221" s="21"/>
      <c r="E221" s="21"/>
      <c r="F221" s="21"/>
      <c r="G221" s="21"/>
      <c r="H221" s="21"/>
      <c r="I221" s="21"/>
    </row>
    <row r="222" customFormat="false" ht="25.5" hidden="false" customHeight="true" outlineLevel="0" collapsed="false">
      <c r="A222" s="3" t="s">
        <v>180</v>
      </c>
      <c r="B222" s="15"/>
      <c r="C222" s="15"/>
      <c r="D222" s="15"/>
      <c r="E222" s="21"/>
      <c r="F222" s="21"/>
      <c r="G222" s="21"/>
      <c r="H222" s="21"/>
      <c r="I222" s="21"/>
      <c r="K222" s="42"/>
    </row>
    <row r="224" customFormat="false" ht="12.75" hidden="false" customHeight="true" outlineLevel="0" collapsed="false">
      <c r="A224" s="0" t="s">
        <v>181</v>
      </c>
    </row>
    <row r="226" customFormat="false" ht="12.75" hidden="false" customHeight="true" outlineLevel="0" collapsed="false">
      <c r="A226" s="0" t="s">
        <v>182</v>
      </c>
      <c r="K226" s="26"/>
    </row>
    <row r="227" customFormat="false" ht="12.75" hidden="false" customHeight="true" outlineLevel="0" collapsed="false">
      <c r="K227" s="26"/>
    </row>
    <row r="228" customFormat="false" ht="12.75" hidden="false" customHeight="true" outlineLevel="0" collapsed="false">
      <c r="A228" s="0" t="s">
        <v>183</v>
      </c>
    </row>
    <row r="229" customFormat="false" ht="24" hidden="false" customHeight="true" outlineLevel="0" collapsed="false">
      <c r="K229" s="42"/>
    </row>
    <row r="230" customFormat="false" ht="13.5" hidden="false" customHeight="true" outlineLevel="0" collapsed="false">
      <c r="A230" s="15"/>
      <c r="B230" s="48" t="s">
        <v>167</v>
      </c>
      <c r="C230" s="48"/>
      <c r="D230" s="48" t="s">
        <v>168</v>
      </c>
      <c r="E230" s="48"/>
    </row>
    <row r="231" customFormat="false" ht="12.75" hidden="false" customHeight="true" outlineLevel="0" collapsed="false">
      <c r="A231" s="3" t="s">
        <v>184</v>
      </c>
      <c r="B231" s="21"/>
      <c r="C231" s="22"/>
      <c r="D231" s="21"/>
      <c r="E231" s="22"/>
      <c r="K231" s="23"/>
      <c r="L231" s="23"/>
      <c r="M231" s="23"/>
      <c r="N231" s="23"/>
      <c r="O231" s="23"/>
      <c r="P231" s="23"/>
      <c r="Q231" s="23"/>
    </row>
    <row r="232" customFormat="false" ht="12.75" hidden="false" customHeight="true" outlineLevel="0" collapsed="false">
      <c r="A232" s="21" t="s">
        <v>185</v>
      </c>
      <c r="B232" s="21"/>
      <c r="C232" s="30"/>
      <c r="D232" s="21"/>
      <c r="E232" s="30"/>
      <c r="K232" s="4"/>
      <c r="L232" s="24"/>
      <c r="M232" s="24"/>
      <c r="N232" s="24"/>
      <c r="O232" s="24"/>
      <c r="P232" s="24"/>
      <c r="Q232" s="24"/>
    </row>
    <row r="233" customFormat="false" ht="12.75" hidden="false" customHeight="true" outlineLevel="0" collapsed="false">
      <c r="A233" s="21" t="s">
        <v>186</v>
      </c>
      <c r="B233" s="21"/>
      <c r="C233" s="30"/>
      <c r="D233" s="21"/>
      <c r="E233" s="30"/>
      <c r="K233" s="4"/>
      <c r="L233" s="4"/>
      <c r="M233" s="4"/>
      <c r="N233" s="4"/>
      <c r="O233" s="4"/>
      <c r="P233" s="4"/>
      <c r="Q233" s="4"/>
    </row>
    <row r="234" customFormat="false" ht="25.5" hidden="false" customHeight="true" outlineLevel="0" collapsed="false">
      <c r="A234" s="3" t="s">
        <v>187</v>
      </c>
      <c r="B234" s="21"/>
      <c r="C234" s="30"/>
      <c r="D234" s="21"/>
      <c r="E234" s="30"/>
      <c r="K234" s="4"/>
      <c r="L234" s="29"/>
      <c r="M234" s="29"/>
      <c r="N234" s="29"/>
      <c r="O234" s="29"/>
      <c r="P234" s="29"/>
      <c r="Q234" s="29"/>
    </row>
    <row r="235" customFormat="false" ht="12.75" hidden="false" customHeight="true" outlineLevel="0" collapsed="false">
      <c r="A235" s="3" t="s">
        <v>188</v>
      </c>
      <c r="B235" s="21"/>
      <c r="C235" s="30"/>
      <c r="D235" s="21"/>
      <c r="E235" s="30"/>
      <c r="K235" s="4"/>
      <c r="L235" s="29"/>
      <c r="M235" s="29"/>
      <c r="N235" s="29"/>
      <c r="O235" s="29"/>
      <c r="P235" s="29"/>
      <c r="Q235" s="29"/>
    </row>
    <row r="236" customFormat="false" ht="12.75" hidden="false" customHeight="true" outlineLevel="0" collapsed="false">
      <c r="K236" s="4"/>
      <c r="L236" s="29"/>
      <c r="M236" s="29"/>
      <c r="N236" s="29"/>
      <c r="O236" s="29"/>
      <c r="P236" s="29"/>
      <c r="Q236" s="29"/>
    </row>
    <row r="237" customFormat="false" ht="12.75" hidden="false" customHeight="true" outlineLevel="0" collapsed="false">
      <c r="A237" s="0" t="s">
        <v>189</v>
      </c>
      <c r="K237" s="4"/>
      <c r="L237" s="29"/>
      <c r="M237" s="29"/>
      <c r="N237" s="29"/>
      <c r="O237" s="29"/>
      <c r="P237" s="29"/>
      <c r="Q237" s="29"/>
    </row>
    <row r="238" customFormat="false" ht="12.75" hidden="false" customHeight="true" outlineLevel="0" collapsed="false">
      <c r="K238" s="4"/>
      <c r="L238" s="29"/>
      <c r="M238" s="29"/>
      <c r="N238" s="29"/>
      <c r="O238" s="29"/>
      <c r="P238" s="29"/>
      <c r="Q238" s="29"/>
    </row>
    <row r="239" customFormat="false" ht="12.75" hidden="false" customHeight="true" outlineLevel="0" collapsed="false">
      <c r="A239" s="0" t="s">
        <v>190</v>
      </c>
    </row>
    <row r="241" customFormat="false" ht="12.75" hidden="false" customHeight="true" outlineLevel="0" collapsed="false">
      <c r="A241" s="0" t="s">
        <v>191</v>
      </c>
    </row>
    <row r="243" customFormat="false" ht="12.75" hidden="false" customHeight="true" outlineLevel="0" collapsed="false">
      <c r="A243" s="0" t="s">
        <v>192</v>
      </c>
    </row>
    <row r="244" customFormat="false" ht="13.5" hidden="false" customHeight="true" outlineLevel="0" collapsed="false"/>
    <row r="245" customFormat="false" ht="13.5" hidden="false" customHeight="true" outlineLevel="0" collapsed="false">
      <c r="A245" s="15"/>
      <c r="B245" s="48" t="s">
        <v>167</v>
      </c>
      <c r="C245" s="48"/>
      <c r="D245" s="48" t="s">
        <v>168</v>
      </c>
      <c r="E245" s="48"/>
    </row>
    <row r="246" customFormat="false" ht="12.75" hidden="false" customHeight="true" outlineLevel="0" collapsed="false">
      <c r="A246" s="15"/>
      <c r="B246" s="4" t="s">
        <v>193</v>
      </c>
      <c r="C246" s="4" t="s">
        <v>194</v>
      </c>
      <c r="D246" s="4" t="s">
        <v>193</v>
      </c>
      <c r="E246" s="4" t="s">
        <v>194</v>
      </c>
    </row>
    <row r="247" customFormat="false" ht="12.75" hidden="false" customHeight="true" outlineLevel="0" collapsed="false">
      <c r="A247" s="15" t="s">
        <v>195</v>
      </c>
      <c r="B247" s="21"/>
      <c r="C247" s="30"/>
      <c r="D247" s="21"/>
      <c r="E247" s="30"/>
    </row>
    <row r="248" customFormat="false" ht="12.75" hidden="false" customHeight="true" outlineLevel="0" collapsed="false">
      <c r="A248" s="15" t="s">
        <v>196</v>
      </c>
      <c r="B248" s="21"/>
      <c r="C248" s="30"/>
      <c r="D248" s="21"/>
      <c r="E248" s="30"/>
    </row>
    <row r="249" customFormat="false" ht="12.75" hidden="false" customHeight="true" outlineLevel="0" collapsed="false">
      <c r="A249" s="15" t="s">
        <v>49</v>
      </c>
      <c r="B249" s="21"/>
      <c r="C249" s="30"/>
      <c r="D249" s="21"/>
      <c r="E249" s="30"/>
    </row>
    <row r="250" customFormat="false" ht="12.75" hidden="false" customHeight="true" outlineLevel="0" collapsed="false">
      <c r="A250" s="15" t="s">
        <v>197</v>
      </c>
      <c r="B250" s="21"/>
      <c r="C250" s="30"/>
      <c r="D250" s="21"/>
      <c r="E250" s="30"/>
    </row>
    <row r="251" customFormat="false" ht="12.75" hidden="false" customHeight="true" outlineLevel="0" collapsed="false">
      <c r="A251" s="15" t="s">
        <v>198</v>
      </c>
      <c r="B251" s="21"/>
      <c r="C251" s="30"/>
      <c r="D251" s="21"/>
      <c r="E251" s="30"/>
    </row>
    <row r="252" customFormat="false" ht="12.75" hidden="false" customHeight="true" outlineLevel="0" collapsed="false">
      <c r="A252" s="15" t="s">
        <v>155</v>
      </c>
      <c r="B252" s="21"/>
      <c r="C252" s="22"/>
      <c r="D252" s="21"/>
      <c r="E252" s="22"/>
    </row>
    <row r="254" customFormat="false" ht="12.75" hidden="false" customHeight="true" outlineLevel="0" collapsed="false">
      <c r="A254" s="0" t="s">
        <v>148</v>
      </c>
    </row>
    <row r="256" customFormat="false" ht="12.75" hidden="false" customHeight="true" outlineLevel="0" collapsed="false">
      <c r="A256" s="0" t="s">
        <v>199</v>
      </c>
    </row>
    <row r="258" customFormat="false" ht="12.75" hidden="false" customHeight="true" outlineLevel="0" collapsed="false">
      <c r="A258" s="0" t="s">
        <v>200</v>
      </c>
    </row>
    <row r="260" customFormat="false" ht="12.75" hidden="false" customHeight="true" outlineLevel="0" collapsed="false">
      <c r="A260" s="49" t="s">
        <v>201</v>
      </c>
      <c r="B260" s="21"/>
      <c r="C260" s="22"/>
    </row>
    <row r="261" customFormat="false" ht="12.75" hidden="false" customHeight="true" outlineLevel="0" collapsed="false">
      <c r="A261" s="21" t="s">
        <v>202</v>
      </c>
      <c r="B261" s="21"/>
      <c r="C261" s="30"/>
    </row>
    <row r="262" customFormat="false" ht="12.75" hidden="false" customHeight="true" outlineLevel="0" collapsed="false">
      <c r="A262" s="21" t="s">
        <v>203</v>
      </c>
      <c r="B262" s="21"/>
      <c r="C262" s="30"/>
    </row>
    <row r="263" customFormat="false" ht="12.75" hidden="false" customHeight="true" outlineLevel="0" collapsed="false">
      <c r="A263" s="21" t="s">
        <v>204</v>
      </c>
      <c r="B263" s="21"/>
      <c r="C263" s="30"/>
    </row>
    <row r="264" customFormat="false" ht="25.5" hidden="false" customHeight="true" outlineLevel="0" collapsed="false">
      <c r="A264" s="3" t="s">
        <v>205</v>
      </c>
      <c r="B264" s="21"/>
      <c r="C264" s="30"/>
    </row>
    <row r="266" customFormat="false" ht="12.75" hidden="false" customHeight="true" outlineLevel="0" collapsed="false">
      <c r="A266" s="0" t="s">
        <v>206</v>
      </c>
    </row>
    <row r="268" customFormat="false" ht="12.75" hidden="false" customHeight="true" outlineLevel="0" collapsed="false">
      <c r="A268" s="0" t="s">
        <v>207</v>
      </c>
    </row>
    <row r="270" customFormat="false" ht="12.75" hidden="false" customHeight="true" outlineLevel="0" collapsed="false">
      <c r="A270" s="0" t="s">
        <v>208</v>
      </c>
    </row>
    <row r="272" customFormat="false" ht="12.75" hidden="false" customHeight="true" outlineLevel="0" collapsed="false">
      <c r="A272" s="0" t="s">
        <v>209</v>
      </c>
    </row>
    <row r="274" customFormat="false" ht="13.5" hidden="false" customHeight="true" outlineLevel="0" collapsed="false">
      <c r="A274" s="15"/>
      <c r="B274" s="48" t="s">
        <v>167</v>
      </c>
      <c r="C274" s="48"/>
      <c r="D274" s="48" t="s">
        <v>168</v>
      </c>
      <c r="E274" s="48"/>
    </row>
    <row r="275" customFormat="false" ht="12.75" hidden="false" customHeight="true" outlineLevel="0" collapsed="false">
      <c r="A275" s="15"/>
      <c r="B275" s="4" t="s">
        <v>193</v>
      </c>
      <c r="C275" s="4" t="s">
        <v>194</v>
      </c>
      <c r="D275" s="4" t="s">
        <v>193</v>
      </c>
      <c r="E275" s="4" t="s">
        <v>194</v>
      </c>
    </row>
    <row r="276" customFormat="false" ht="12.75" hidden="false" customHeight="true" outlineLevel="0" collapsed="false">
      <c r="A276" s="15" t="s">
        <v>195</v>
      </c>
      <c r="B276" s="21"/>
      <c r="C276" s="30"/>
      <c r="D276" s="21"/>
      <c r="E276" s="30"/>
    </row>
    <row r="277" customFormat="false" ht="12.75" hidden="false" customHeight="true" outlineLevel="0" collapsed="false">
      <c r="A277" s="15" t="s">
        <v>196</v>
      </c>
      <c r="B277" s="21"/>
      <c r="C277" s="30"/>
      <c r="D277" s="21"/>
      <c r="E277" s="30"/>
    </row>
    <row r="278" customFormat="false" ht="12.75" hidden="false" customHeight="true" outlineLevel="0" collapsed="false">
      <c r="A278" s="15" t="s">
        <v>49</v>
      </c>
      <c r="B278" s="21"/>
      <c r="C278" s="30"/>
      <c r="D278" s="21"/>
      <c r="E278" s="30"/>
    </row>
    <row r="279" customFormat="false" ht="12.75" hidden="false" customHeight="true" outlineLevel="0" collapsed="false">
      <c r="A279" s="15" t="s">
        <v>197</v>
      </c>
      <c r="B279" s="21"/>
      <c r="C279" s="30"/>
      <c r="D279" s="21"/>
      <c r="E279" s="30"/>
    </row>
    <row r="280" customFormat="false" ht="12.75" hidden="false" customHeight="true" outlineLevel="0" collapsed="false">
      <c r="A280" s="15" t="s">
        <v>198</v>
      </c>
      <c r="B280" s="21"/>
      <c r="C280" s="30"/>
      <c r="D280" s="21"/>
      <c r="E280" s="30"/>
    </row>
    <row r="281" customFormat="false" ht="12.75" hidden="false" customHeight="true" outlineLevel="0" collapsed="false">
      <c r="A281" s="15" t="s">
        <v>155</v>
      </c>
      <c r="B281" s="21"/>
      <c r="C281" s="22"/>
      <c r="D281" s="21"/>
      <c r="E281" s="22"/>
    </row>
    <row r="283" customFormat="false" ht="12.75" hidden="false" customHeight="true" outlineLevel="0" collapsed="false">
      <c r="A283" s="0" t="s">
        <v>148</v>
      </c>
    </row>
    <row r="285" customFormat="false" ht="12.75" hidden="false" customHeight="true" outlineLevel="0" collapsed="false">
      <c r="A285" s="0" t="s">
        <v>210</v>
      </c>
    </row>
    <row r="287" customFormat="false" ht="12.75" hidden="false" customHeight="true" outlineLevel="0" collapsed="false">
      <c r="A287" s="0" t="s">
        <v>211</v>
      </c>
    </row>
    <row r="289" customFormat="false" ht="51" hidden="false" customHeight="true" outlineLevel="0" collapsed="false">
      <c r="A289" s="15"/>
      <c r="B289" s="4" t="s">
        <v>32</v>
      </c>
      <c r="C289" s="4" t="s">
        <v>212</v>
      </c>
      <c r="D289" s="4" t="s">
        <v>213</v>
      </c>
      <c r="E289" s="4" t="s">
        <v>214</v>
      </c>
    </row>
    <row r="290" customFormat="false" ht="12.75" hidden="false" customHeight="true" outlineLevel="0" collapsed="false">
      <c r="A290" s="3" t="s">
        <v>215</v>
      </c>
      <c r="B290" s="21"/>
      <c r="C290" s="21"/>
      <c r="D290" s="30"/>
      <c r="E290" s="21"/>
    </row>
    <row r="291" customFormat="false" ht="25.5" hidden="false" customHeight="true" outlineLevel="0" collapsed="false">
      <c r="A291" s="3" t="s">
        <v>216</v>
      </c>
      <c r="B291" s="21"/>
      <c r="C291" s="21"/>
      <c r="D291" s="30"/>
      <c r="E291" s="21"/>
    </row>
    <row r="292" customFormat="false" ht="12.75" hidden="false" customHeight="true" outlineLevel="0" collapsed="false">
      <c r="A292" s="21" t="s">
        <v>217</v>
      </c>
      <c r="B292" s="21"/>
      <c r="C292" s="21"/>
      <c r="D292" s="30"/>
      <c r="E292" s="21"/>
    </row>
    <row r="293" customFormat="false" ht="12.75" hidden="false" customHeight="true" outlineLevel="0" collapsed="false">
      <c r="A293" s="3" t="s">
        <v>218</v>
      </c>
      <c r="B293" s="21"/>
      <c r="C293" s="21"/>
      <c r="D293" s="30"/>
      <c r="E293" s="21"/>
    </row>
    <row r="295" customFormat="false" ht="12.75" hidden="false" customHeight="true" outlineLevel="0" collapsed="false">
      <c r="A295" s="0" t="s">
        <v>148</v>
      </c>
    </row>
    <row r="297" customFormat="false" ht="12.75" hidden="false" customHeight="true" outlineLevel="0" collapsed="false">
      <c r="A297" s="0" t="s">
        <v>219</v>
      </c>
    </row>
    <row r="299" customFormat="false" ht="12.75" hidden="false" customHeight="true" outlineLevel="0" collapsed="false">
      <c r="A299" s="0" t="s">
        <v>220</v>
      </c>
    </row>
    <row r="301" customFormat="false" ht="12.75" hidden="false" customHeight="true" outlineLevel="0" collapsed="false">
      <c r="A301" s="0" t="s">
        <v>221</v>
      </c>
    </row>
    <row r="303" customFormat="false" ht="12.75" hidden="false" customHeight="true" outlineLevel="0" collapsed="false">
      <c r="A303" s="0" t="s">
        <v>222</v>
      </c>
    </row>
    <row r="305" customFormat="false" ht="12.75" hidden="false" customHeight="true" outlineLevel="0" collapsed="false">
      <c r="A305" s="0" t="s">
        <v>223</v>
      </c>
    </row>
    <row r="307" customFormat="false" ht="12.75" hidden="false" customHeight="true" outlineLevel="0" collapsed="false">
      <c r="A307" s="0" t="s">
        <v>224</v>
      </c>
    </row>
    <row r="309" customFormat="false" ht="12.75" hidden="false" customHeight="true" outlineLevel="0" collapsed="false">
      <c r="A309" s="0" t="s">
        <v>225</v>
      </c>
    </row>
    <row r="310" customFormat="false" ht="13.5" hidden="false" customHeight="true" outlineLevel="0" collapsed="false"/>
    <row r="311" customFormat="false" ht="26.25" hidden="false" customHeight="true" outlineLevel="0" collapsed="false">
      <c r="A311" s="15"/>
      <c r="B311" s="15"/>
      <c r="C311" s="48" t="s">
        <v>167</v>
      </c>
      <c r="D311" s="48" t="s">
        <v>168</v>
      </c>
    </row>
    <row r="312" customFormat="false" ht="51" hidden="false" customHeight="true" outlineLevel="0" collapsed="false">
      <c r="A312" s="50" t="s">
        <v>226</v>
      </c>
      <c r="B312" s="15" t="s">
        <v>227</v>
      </c>
      <c r="C312" s="15"/>
      <c r="D312" s="15"/>
    </row>
    <row r="313" customFormat="false" ht="102" hidden="false" customHeight="true" outlineLevel="0" collapsed="false">
      <c r="A313" s="50"/>
      <c r="B313" s="15" t="s">
        <v>228</v>
      </c>
      <c r="C313" s="21"/>
      <c r="D313" s="21"/>
    </row>
    <row r="314" customFormat="false" ht="38.25" hidden="false" customHeight="true" outlineLevel="0" collapsed="false">
      <c r="A314" s="50"/>
      <c r="B314" s="15" t="s">
        <v>229</v>
      </c>
      <c r="C314" s="21" t="s">
        <v>230</v>
      </c>
      <c r="D314" s="21" t="s">
        <v>230</v>
      </c>
    </row>
    <row r="315" customFormat="false" ht="63.75" hidden="false" customHeight="true" outlineLevel="0" collapsed="false">
      <c r="A315" s="50"/>
      <c r="B315" s="15" t="s">
        <v>231</v>
      </c>
      <c r="C315" s="21"/>
      <c r="D315" s="21"/>
    </row>
    <row r="316" customFormat="false" ht="51" hidden="false" customHeight="true" outlineLevel="0" collapsed="false">
      <c r="A316" s="50"/>
      <c r="B316" s="15" t="s">
        <v>232</v>
      </c>
      <c r="C316" s="21" t="s">
        <v>230</v>
      </c>
      <c r="D316" s="21" t="s">
        <v>230</v>
      </c>
    </row>
    <row r="317" customFormat="false" ht="38.25" hidden="false" customHeight="true" outlineLevel="0" collapsed="false">
      <c r="A317" s="50"/>
      <c r="B317" s="15" t="s">
        <v>233</v>
      </c>
      <c r="C317" s="21"/>
      <c r="D317" s="21"/>
    </row>
    <row r="318" customFormat="false" ht="76.5" hidden="false" customHeight="true" outlineLevel="0" collapsed="false">
      <c r="A318" s="50"/>
      <c r="B318" s="15" t="s">
        <v>234</v>
      </c>
      <c r="C318" s="21"/>
      <c r="D318" s="21"/>
    </row>
    <row r="319" customFormat="false" ht="51" hidden="false" customHeight="true" outlineLevel="0" collapsed="false">
      <c r="A319" s="50" t="s">
        <v>235</v>
      </c>
      <c r="B319" s="15" t="s">
        <v>236</v>
      </c>
      <c r="C319" s="21"/>
      <c r="D319" s="21"/>
    </row>
    <row r="320" customFormat="false" ht="38.25" hidden="false" customHeight="true" outlineLevel="0" collapsed="false">
      <c r="A320" s="50"/>
      <c r="B320" s="15" t="s">
        <v>237</v>
      </c>
      <c r="C320" s="21"/>
      <c r="D320" s="21"/>
    </row>
    <row r="321" customFormat="false" ht="63.75" hidden="false" customHeight="true" outlineLevel="0" collapsed="false">
      <c r="A321" s="50"/>
      <c r="B321" s="15" t="s">
        <v>238</v>
      </c>
      <c r="C321" s="21"/>
      <c r="D321" s="21"/>
    </row>
    <row r="322" customFormat="false" ht="63.75" hidden="false" customHeight="true" outlineLevel="0" collapsed="false">
      <c r="A322" s="50" t="s">
        <v>239</v>
      </c>
      <c r="B322" s="15" t="s">
        <v>240</v>
      </c>
      <c r="C322" s="21"/>
      <c r="D322" s="21"/>
    </row>
    <row r="323" customFormat="false" ht="63.75" hidden="false" customHeight="true" outlineLevel="0" collapsed="false">
      <c r="A323" s="50"/>
      <c r="B323" s="15" t="s">
        <v>241</v>
      </c>
      <c r="C323" s="21"/>
      <c r="D323" s="21"/>
    </row>
    <row r="324" customFormat="false" ht="102" hidden="false" customHeight="true" outlineLevel="0" collapsed="false">
      <c r="A324" s="50"/>
      <c r="B324" s="25" t="s">
        <v>242</v>
      </c>
      <c r="C324" s="30"/>
      <c r="D324" s="30"/>
    </row>
    <row r="325" customFormat="false" ht="51" hidden="false" customHeight="true" outlineLevel="0" collapsed="false">
      <c r="A325" s="50"/>
      <c r="B325" s="25" t="s">
        <v>243</v>
      </c>
      <c r="C325" s="21"/>
      <c r="D325" s="21"/>
    </row>
    <row r="326" customFormat="false" ht="51" hidden="false" customHeight="true" outlineLevel="0" collapsed="false">
      <c r="A326" s="50"/>
      <c r="B326" s="25" t="s">
        <v>244</v>
      </c>
      <c r="C326" s="21"/>
      <c r="D326" s="21"/>
    </row>
    <row r="327" customFormat="false" ht="89.25" hidden="false" customHeight="true" outlineLevel="0" collapsed="false">
      <c r="A327" s="50" t="s">
        <v>245</v>
      </c>
      <c r="B327" s="25" t="s">
        <v>246</v>
      </c>
      <c r="C327" s="21"/>
      <c r="D327" s="21"/>
    </row>
    <row r="328" customFormat="false" ht="63.75" hidden="false" customHeight="true" outlineLevel="0" collapsed="false">
      <c r="A328" s="50"/>
      <c r="B328" s="15" t="s">
        <v>247</v>
      </c>
      <c r="C328" s="21"/>
      <c r="D328" s="21"/>
    </row>
    <row r="330" customFormat="false" ht="12.75" hidden="false" customHeight="true" outlineLevel="0" collapsed="false">
      <c r="A330" s="0" t="s">
        <v>248</v>
      </c>
    </row>
    <row r="332" customFormat="false" ht="12.75" hidden="false" customHeight="true" outlineLevel="0" collapsed="false">
      <c r="A332" s="0" t="s">
        <v>249</v>
      </c>
    </row>
    <row r="334" customFormat="false" ht="12.75" hidden="false" customHeight="true" outlineLevel="0" collapsed="false">
      <c r="A334" s="0" t="s">
        <v>250</v>
      </c>
    </row>
    <row r="336" customFormat="false" ht="12.75" hidden="false" customHeight="true" outlineLevel="0" collapsed="false">
      <c r="A336" s="9" t="s">
        <v>251</v>
      </c>
    </row>
    <row r="338" customFormat="false" ht="12.75" hidden="false" customHeight="true" outlineLevel="0" collapsed="false">
      <c r="A338" s="9" t="s">
        <v>252</v>
      </c>
      <c r="B338" s="9"/>
    </row>
    <row r="339" customFormat="false" ht="13.5" hidden="false" customHeight="true" outlineLevel="0" collapsed="false"/>
    <row r="340" customFormat="false" ht="13.5" hidden="false" customHeight="true" outlineLevel="0" collapsed="false">
      <c r="A340" s="15"/>
      <c r="B340" s="48" t="s">
        <v>167</v>
      </c>
      <c r="C340" s="48" t="s">
        <v>168</v>
      </c>
    </row>
    <row r="341" customFormat="false" ht="38.25" hidden="false" customHeight="true" outlineLevel="0" collapsed="false">
      <c r="A341" s="15" t="s">
        <v>253</v>
      </c>
      <c r="B341" s="21" t="n">
        <v>382</v>
      </c>
      <c r="C341" s="21"/>
      <c r="F341" s="51"/>
      <c r="G341" s="52"/>
      <c r="H341" s="52"/>
      <c r="I341" s="53"/>
      <c r="J341" s="54"/>
      <c r="K341" s="53"/>
      <c r="L341" s="53"/>
      <c r="M341" s="53"/>
      <c r="N341" s="55"/>
      <c r="O341" s="56"/>
      <c r="P341" s="57"/>
      <c r="Q341" s="57"/>
      <c r="R341" s="57"/>
      <c r="S341" s="58"/>
      <c r="T341" s="59"/>
      <c r="U341" s="57"/>
      <c r="V341" s="57"/>
      <c r="W341" s="60"/>
      <c r="X341" s="60"/>
      <c r="Y341" s="58"/>
      <c r="Z341" s="61"/>
      <c r="AA341" s="62"/>
      <c r="AB341" s="62"/>
      <c r="AC341" s="63"/>
      <c r="AD341" s="64"/>
      <c r="AE341" s="60"/>
      <c r="AF341" s="60"/>
      <c r="AG341" s="65"/>
      <c r="AH341" s="57"/>
      <c r="AI341" s="58"/>
      <c r="AJ341" s="61"/>
      <c r="AK341" s="66"/>
      <c r="AL341" s="66"/>
      <c r="AM341" s="67"/>
      <c r="AN341" s="67"/>
      <c r="AO341" s="54"/>
      <c r="AP341" s="59"/>
      <c r="AQ341" s="67"/>
      <c r="AR341" s="67"/>
      <c r="AS341" s="67"/>
      <c r="AT341" s="67"/>
      <c r="AU341" s="54"/>
      <c r="AV341" s="59"/>
    </row>
    <row r="342" customFormat="false" ht="25.5" hidden="false" customHeight="true" outlineLevel="0" collapsed="false">
      <c r="A342" s="68" t="s">
        <v>254</v>
      </c>
      <c r="B342" s="21" t="n">
        <v>0</v>
      </c>
      <c r="C342" s="21"/>
    </row>
    <row r="343" customFormat="false" ht="25.5" hidden="false" customHeight="true" outlineLevel="0" collapsed="false">
      <c r="A343" s="15" t="s">
        <v>255</v>
      </c>
      <c r="B343" s="21" t="n">
        <v>158</v>
      </c>
      <c r="C343" s="21"/>
    </row>
    <row r="344" customFormat="false" ht="12.75" hidden="false" customHeight="true" outlineLevel="0" collapsed="false">
      <c r="A344" s="15"/>
      <c r="B344" s="15"/>
      <c r="C344" s="15"/>
      <c r="F344" s="51"/>
      <c r="G344" s="52"/>
      <c r="H344" s="52"/>
      <c r="I344" s="53"/>
      <c r="J344" s="54"/>
      <c r="K344" s="53"/>
      <c r="L344" s="53"/>
      <c r="M344" s="53"/>
      <c r="N344" s="55"/>
      <c r="O344" s="56"/>
      <c r="P344" s="57"/>
      <c r="Q344" s="57"/>
      <c r="R344" s="57"/>
      <c r="S344" s="58"/>
      <c r="T344" s="59"/>
      <c r="U344" s="57"/>
      <c r="V344" s="57"/>
      <c r="W344" s="60"/>
      <c r="X344" s="60"/>
      <c r="Y344" s="58"/>
      <c r="Z344" s="61"/>
      <c r="AA344" s="62"/>
      <c r="AB344" s="62"/>
      <c r="AC344" s="63"/>
      <c r="AD344" s="64"/>
      <c r="AE344" s="60"/>
      <c r="AF344" s="60"/>
      <c r="AG344" s="65"/>
      <c r="AH344" s="57"/>
      <c r="AI344" s="58"/>
      <c r="AJ344" s="61"/>
      <c r="AK344" s="66"/>
      <c r="AL344" s="66"/>
      <c r="AM344" s="67"/>
      <c r="AN344" s="67"/>
      <c r="AO344" s="54"/>
      <c r="AP344" s="59"/>
      <c r="AQ344" s="67"/>
      <c r="AR344" s="67"/>
      <c r="AS344" s="67"/>
      <c r="AT344" s="67"/>
      <c r="AU344" s="54"/>
      <c r="AV344" s="59"/>
    </row>
    <row r="345" customFormat="false" ht="12.75" hidden="false" customHeight="true" outlineLevel="0" collapsed="false">
      <c r="A345" s="25" t="s">
        <v>256</v>
      </c>
      <c r="B345" s="21" t="n">
        <v>351</v>
      </c>
      <c r="C345" s="21"/>
    </row>
    <row r="346" customFormat="false" ht="12.75" hidden="false" customHeight="true" outlineLevel="0" collapsed="false">
      <c r="A346" s="15" t="s">
        <v>257</v>
      </c>
      <c r="B346" s="21" t="n">
        <v>376</v>
      </c>
      <c r="C346" s="21"/>
    </row>
    <row r="347" customFormat="false" ht="12.75" hidden="false" customHeight="true" outlineLevel="0" collapsed="false">
      <c r="A347" s="15" t="s">
        <v>258</v>
      </c>
      <c r="B347" s="21" t="n">
        <v>646</v>
      </c>
      <c r="C347" s="21"/>
    </row>
    <row r="348" customFormat="false" ht="12.75" hidden="false" customHeight="true" outlineLevel="0" collapsed="false">
      <c r="A348" s="15" t="s">
        <v>259</v>
      </c>
      <c r="B348" s="21" t="n">
        <v>0</v>
      </c>
      <c r="C348" s="21"/>
    </row>
    <row r="349" customFormat="false" ht="12.75" hidden="false" customHeight="true" outlineLevel="0" collapsed="false">
      <c r="A349" s="3" t="s">
        <v>260</v>
      </c>
      <c r="B349" s="21" t="n">
        <f aca="false">B345+B346+B347</f>
        <v>1373</v>
      </c>
      <c r="C349" s="21"/>
    </row>
    <row r="350" customFormat="false" ht="12.75" hidden="false" customHeight="true" outlineLevel="0" collapsed="false">
      <c r="A350" s="15"/>
      <c r="B350" s="15"/>
      <c r="C350" s="15"/>
    </row>
    <row r="351" customFormat="false" ht="25.5" hidden="false" customHeight="true" outlineLevel="0" collapsed="false">
      <c r="A351" s="15" t="s">
        <v>261</v>
      </c>
      <c r="B351" s="21" t="n">
        <v>78</v>
      </c>
      <c r="C351" s="21"/>
    </row>
    <row r="352" customFormat="false" ht="12.75" hidden="false" customHeight="true" outlineLevel="0" collapsed="false">
      <c r="A352" s="15" t="s">
        <v>262</v>
      </c>
      <c r="B352" s="21" t="n">
        <v>265</v>
      </c>
      <c r="C352" s="21"/>
    </row>
    <row r="354" customFormat="false" ht="12.75" hidden="false" customHeight="true" outlineLevel="0" collapsed="false">
      <c r="A354" s="0" t="s">
        <v>263</v>
      </c>
    </row>
    <row r="356" customFormat="false" ht="12.75" hidden="false" customHeight="true" outlineLevel="0" collapsed="false">
      <c r="A356" s="0" t="s">
        <v>264</v>
      </c>
    </row>
    <row r="358" customFormat="false" ht="12.75" hidden="false" customHeight="true" outlineLevel="0" collapsed="false">
      <c r="A358" s="0" t="s">
        <v>265</v>
      </c>
    </row>
    <row r="360" customFormat="false" ht="12.75" hidden="false" customHeight="true" outlineLevel="0" collapsed="false">
      <c r="A360" s="0" t="s">
        <v>266</v>
      </c>
    </row>
    <row r="361" customFormat="false" ht="13.5" hidden="false" customHeight="true" outlineLevel="0" collapsed="false"/>
    <row r="362" customFormat="false" ht="13.5" hidden="false" customHeight="true" outlineLevel="0" collapsed="false">
      <c r="A362" s="15"/>
      <c r="B362" s="48" t="s">
        <v>167</v>
      </c>
      <c r="C362" s="48"/>
      <c r="D362" s="48"/>
      <c r="E362" s="48" t="s">
        <v>168</v>
      </c>
      <c r="F362" s="48"/>
      <c r="G362" s="48"/>
    </row>
    <row r="363" customFormat="false" ht="12.75" hidden="false" customHeight="true" outlineLevel="0" collapsed="false">
      <c r="A363" s="15" t="s">
        <v>6</v>
      </c>
      <c r="B363" s="15"/>
      <c r="C363" s="15"/>
      <c r="D363" s="15"/>
      <c r="E363" s="15"/>
      <c r="F363" s="15"/>
      <c r="G363" s="15"/>
    </row>
    <row r="364" customFormat="false" ht="12.75" hidden="false" customHeight="true" outlineLevel="0" collapsed="false">
      <c r="A364" s="25" t="s">
        <v>267</v>
      </c>
      <c r="B364" s="21"/>
      <c r="C364" s="21"/>
      <c r="D364" s="21"/>
      <c r="E364" s="21"/>
      <c r="F364" s="21"/>
      <c r="G364" s="21"/>
    </row>
    <row r="365" customFormat="false" ht="12.75" hidden="false" customHeight="true" outlineLevel="0" collapsed="false">
      <c r="A365" s="15" t="s">
        <v>268</v>
      </c>
      <c r="B365" s="21"/>
      <c r="C365" s="21"/>
      <c r="D365" s="21"/>
      <c r="E365" s="21"/>
      <c r="F365" s="21"/>
      <c r="G365" s="21"/>
    </row>
    <row r="366" customFormat="false" ht="12.75" hidden="false" customHeight="true" outlineLevel="0" collapsed="false">
      <c r="A366" s="3" t="s">
        <v>269</v>
      </c>
      <c r="B366" s="21"/>
      <c r="C366" s="21"/>
      <c r="D366" s="21"/>
      <c r="E366" s="21"/>
      <c r="F366" s="21"/>
      <c r="G366" s="21"/>
    </row>
    <row r="368" customFormat="false" ht="12.75" hidden="false" customHeight="true" outlineLevel="0" collapsed="false">
      <c r="A368" s="0" t="s">
        <v>270</v>
      </c>
    </row>
    <row r="370" customFormat="false" ht="12.75" hidden="false" customHeight="true" outlineLevel="0" collapsed="false">
      <c r="A370" s="0" t="s">
        <v>271</v>
      </c>
    </row>
    <row r="372" customFormat="false" ht="12.75" hidden="false" customHeight="true" outlineLevel="0" collapsed="false">
      <c r="A372" s="0" t="s">
        <v>272</v>
      </c>
    </row>
    <row r="374" customFormat="false" ht="12.75" hidden="false" customHeight="true" outlineLevel="0" collapsed="false">
      <c r="A374" s="0" t="s">
        <v>273</v>
      </c>
    </row>
    <row r="376" customFormat="false" ht="12.75" hidden="false" customHeight="true" outlineLevel="0" collapsed="false">
      <c r="A376" s="0" t="s">
        <v>274</v>
      </c>
    </row>
    <row r="378" customFormat="false" ht="12.75" hidden="false" customHeight="true" outlineLevel="0" collapsed="false">
      <c r="A378" s="0" t="s">
        <v>275</v>
      </c>
    </row>
    <row r="380" customFormat="false" ht="25.5" hidden="false" customHeight="true" outlineLevel="0" collapsed="false">
      <c r="A380" s="15"/>
      <c r="B380" s="4" t="s">
        <v>276</v>
      </c>
      <c r="C380" s="4" t="s">
        <v>277</v>
      </c>
    </row>
    <row r="381" customFormat="false" ht="12.75" hidden="false" customHeight="true" outlineLevel="0" collapsed="false">
      <c r="A381" s="15" t="s">
        <v>278</v>
      </c>
      <c r="B381" s="15"/>
      <c r="C381" s="15"/>
    </row>
    <row r="382" customFormat="false" ht="12.75" hidden="false" customHeight="true" outlineLevel="0" collapsed="false">
      <c r="A382" s="15" t="s">
        <v>279</v>
      </c>
      <c r="B382" s="15"/>
      <c r="C382" s="15"/>
    </row>
    <row r="383" customFormat="false" ht="25.5" hidden="false" customHeight="true" outlineLevel="0" collapsed="false">
      <c r="A383" s="15" t="s">
        <v>280</v>
      </c>
      <c r="B383" s="15"/>
      <c r="C383" s="15"/>
    </row>
    <row r="385" customFormat="false" ht="12.75" hidden="false" customHeight="true" outlineLevel="0" collapsed="false">
      <c r="A385" s="0" t="s">
        <v>148</v>
      </c>
    </row>
    <row r="387" customFormat="false" ht="12.75" hidden="false" customHeight="true" outlineLevel="0" collapsed="false">
      <c r="A387" s="0" t="s">
        <v>281</v>
      </c>
    </row>
    <row r="389" customFormat="false" ht="12.75" hidden="false" customHeight="true" outlineLevel="0" collapsed="false">
      <c r="A389" s="0" t="s">
        <v>282</v>
      </c>
    </row>
    <row r="391" customFormat="false" ht="12.75" hidden="false" customHeight="true" outlineLevel="0" collapsed="false">
      <c r="A391" s="9" t="s">
        <v>283</v>
      </c>
    </row>
    <row r="393" customFormat="false" ht="12.75" hidden="false" customHeight="true" outlineLevel="0" collapsed="false">
      <c r="A393" s="0" t="s">
        <v>284</v>
      </c>
    </row>
    <row r="395" customFormat="false" ht="13.5" hidden="false" customHeight="true" outlineLevel="0" collapsed="false">
      <c r="A395" s="15"/>
      <c r="B395" s="48" t="s">
        <v>167</v>
      </c>
      <c r="C395" s="48"/>
      <c r="D395" s="48" t="s">
        <v>285</v>
      </c>
      <c r="E395" s="48"/>
    </row>
    <row r="396" customFormat="false" ht="38.25" hidden="false" customHeight="true" outlineLevel="0" collapsed="false">
      <c r="A396" s="15"/>
      <c r="B396" s="4" t="s">
        <v>286</v>
      </c>
      <c r="C396" s="4" t="s">
        <v>287</v>
      </c>
      <c r="D396" s="4" t="s">
        <v>286</v>
      </c>
      <c r="E396" s="4" t="s">
        <v>287</v>
      </c>
    </row>
    <row r="397" customFormat="false" ht="25.5" hidden="false" customHeight="true" outlineLevel="0" collapsed="false">
      <c r="A397" s="3" t="s">
        <v>288</v>
      </c>
      <c r="B397" s="21"/>
      <c r="C397" s="21"/>
      <c r="D397" s="21"/>
      <c r="E397" s="21"/>
    </row>
    <row r="398" customFormat="false" ht="25.5" hidden="false" customHeight="true" outlineLevel="0" collapsed="false">
      <c r="A398" s="69" t="s">
        <v>289</v>
      </c>
      <c r="B398" s="70"/>
      <c r="C398" s="70"/>
      <c r="D398" s="70"/>
      <c r="E398" s="70"/>
    </row>
    <row r="399" customFormat="false" ht="14.65" hidden="false" customHeight="true" outlineLevel="0" collapsed="false">
      <c r="A399" s="21" t="s">
        <v>290</v>
      </c>
      <c r="B399" s="70" t="n">
        <v>5112</v>
      </c>
      <c r="C399" s="71" t="n">
        <f aca="false">B399/41654</f>
        <v>0.122725308493782</v>
      </c>
      <c r="D399" s="70" t="n">
        <v>68590</v>
      </c>
      <c r="E399" s="71" t="n">
        <f aca="false">D399/761524</f>
        <v>0.0900693871762413</v>
      </c>
    </row>
    <row r="400" customFormat="false" ht="14.65" hidden="false" customHeight="true" outlineLevel="0" collapsed="false">
      <c r="A400" s="21" t="s">
        <v>291</v>
      </c>
      <c r="B400" s="70" t="n">
        <v>1844</v>
      </c>
      <c r="C400" s="71" t="n">
        <f aca="false">B400/41654</f>
        <v>0.0442694579152062</v>
      </c>
      <c r="D400" s="70" t="n">
        <v>19571</v>
      </c>
      <c r="E400" s="71" t="n">
        <f aca="false">D400/761524</f>
        <v>0.0256997809655375</v>
      </c>
    </row>
    <row r="401" customFormat="false" ht="14.65" hidden="false" customHeight="true" outlineLevel="0" collapsed="false"/>
    <row r="402" customFormat="false" ht="12.75" hidden="false" customHeight="true" outlineLevel="0" collapsed="false">
      <c r="A402" s="9" t="s">
        <v>292</v>
      </c>
    </row>
    <row r="404" customFormat="false" ht="12.75" hidden="false" customHeight="true" outlineLevel="0" collapsed="false">
      <c r="A404" s="0" t="s">
        <v>293</v>
      </c>
    </row>
    <row r="406" customFormat="false" ht="12.75" hidden="false" customHeight="true" outlineLevel="0" collapsed="false">
      <c r="A406" s="0" t="s">
        <v>294</v>
      </c>
    </row>
    <row r="408" customFormat="false" ht="12.75" hidden="false" customHeight="true" outlineLevel="0" collapsed="false">
      <c r="A408" s="0" t="s">
        <v>295</v>
      </c>
    </row>
    <row r="410" customFormat="false" ht="12.75" hidden="false" customHeight="true" outlineLevel="0" collapsed="false">
      <c r="A410" s="0" t="s">
        <v>296</v>
      </c>
    </row>
    <row r="411" customFormat="false" ht="13.5" hidden="false" customHeight="true" outlineLevel="0" collapsed="false"/>
    <row r="412" customFormat="false" ht="13.5" hidden="false" customHeight="true" outlineLevel="0" collapsed="false">
      <c r="A412" s="15"/>
      <c r="B412" s="48" t="s">
        <v>167</v>
      </c>
      <c r="C412" s="48" t="s">
        <v>168</v>
      </c>
    </row>
    <row r="413" customFormat="false" ht="25.5" hidden="false" customHeight="true" outlineLevel="0" collapsed="false">
      <c r="A413" s="3" t="s">
        <v>297</v>
      </c>
      <c r="B413" s="21"/>
      <c r="C413" s="21"/>
    </row>
    <row r="414" customFormat="false" ht="12.75" hidden="false" customHeight="true" outlineLevel="0" collapsed="false">
      <c r="A414" s="3" t="s">
        <v>298</v>
      </c>
      <c r="B414" s="30"/>
      <c r="C414" s="30"/>
    </row>
    <row r="416" customFormat="false" ht="12.75" hidden="false" customHeight="true" outlineLevel="0" collapsed="false">
      <c r="A416" s="0" t="s">
        <v>299</v>
      </c>
    </row>
    <row r="418" customFormat="false" ht="12.75" hidden="false" customHeight="true" outlineLevel="0" collapsed="false">
      <c r="A418" s="0" t="s">
        <v>300</v>
      </c>
    </row>
    <row r="420" customFormat="false" ht="12.75" hidden="false" customHeight="true" outlineLevel="0" collapsed="false">
      <c r="A420" s="0" t="s">
        <v>301</v>
      </c>
    </row>
    <row r="421" customFormat="false" ht="13.5" hidden="false" customHeight="true" outlineLevel="0" collapsed="false"/>
    <row r="422" customFormat="false" ht="13.5" hidden="false" customHeight="true" outlineLevel="0" collapsed="false">
      <c r="A422" s="15"/>
      <c r="B422" s="48" t="s">
        <v>167</v>
      </c>
      <c r="C422" s="48" t="s">
        <v>168</v>
      </c>
    </row>
    <row r="423" customFormat="false" ht="12.75" hidden="false" customHeight="true" outlineLevel="0" collapsed="false">
      <c r="A423" s="3" t="s">
        <v>302</v>
      </c>
      <c r="B423" s="21"/>
      <c r="C423" s="21"/>
    </row>
    <row r="425" customFormat="false" ht="12.75" hidden="false" customHeight="true" outlineLevel="0" collapsed="false">
      <c r="A425" s="0" t="s">
        <v>148</v>
      </c>
    </row>
    <row r="427" customFormat="false" ht="12.75" hidden="false" customHeight="true" outlineLevel="0" collapsed="false">
      <c r="A427" s="0" t="s">
        <v>303</v>
      </c>
    </row>
    <row r="429" customFormat="false" ht="12.75" hidden="false" customHeight="true" outlineLevel="0" collapsed="false">
      <c r="A429" s="0" t="s">
        <v>304</v>
      </c>
    </row>
    <row r="431" customFormat="false" ht="12.75" hidden="false" customHeight="true" outlineLevel="0" collapsed="false">
      <c r="A431" s="0" t="s">
        <v>305</v>
      </c>
    </row>
    <row r="433" customFormat="false" ht="12.75" hidden="false" customHeight="true" outlineLevel="0" collapsed="false">
      <c r="A433" s="0" t="s">
        <v>306</v>
      </c>
    </row>
    <row r="435" customFormat="false" ht="12.75" hidden="false" customHeight="true" outlineLevel="0" collapsed="false">
      <c r="A435" s="0" t="s">
        <v>307</v>
      </c>
    </row>
    <row r="437" customFormat="false" ht="63.75" hidden="false" customHeight="true" outlineLevel="0" collapsed="false">
      <c r="A437" s="15"/>
      <c r="B437" s="4" t="s">
        <v>308</v>
      </c>
      <c r="C437" s="4" t="s">
        <v>309</v>
      </c>
      <c r="D437" s="4" t="s">
        <v>310</v>
      </c>
      <c r="E437" s="4" t="s">
        <v>311</v>
      </c>
      <c r="F437" s="4" t="s">
        <v>312</v>
      </c>
    </row>
    <row r="438" customFormat="false" ht="12.75" hidden="false" customHeight="true" outlineLevel="0" collapsed="false">
      <c r="A438" s="3" t="n">
        <v>2016</v>
      </c>
      <c r="B438" s="34"/>
      <c r="C438" s="34"/>
      <c r="D438" s="34"/>
      <c r="E438" s="34"/>
      <c r="F438" s="34"/>
    </row>
    <row r="439" customFormat="false" ht="12.75" hidden="false" customHeight="true" outlineLevel="0" collapsed="false">
      <c r="A439" s="3" t="n">
        <v>2017</v>
      </c>
      <c r="B439" s="34"/>
      <c r="C439" s="34"/>
      <c r="D439" s="34"/>
      <c r="E439" s="34"/>
      <c r="F439" s="34"/>
    </row>
    <row r="440" customFormat="false" ht="12.75" hidden="false" customHeight="true" outlineLevel="0" collapsed="false">
      <c r="A440" s="3" t="n">
        <v>2018</v>
      </c>
      <c r="B440" s="34"/>
      <c r="C440" s="34"/>
      <c r="D440" s="34"/>
      <c r="E440" s="34"/>
      <c r="F440" s="34"/>
    </row>
    <row r="441" customFormat="false" ht="12.75" hidden="false" customHeight="true" outlineLevel="0" collapsed="false">
      <c r="A441" s="3" t="n">
        <v>2019</v>
      </c>
      <c r="B441" s="34"/>
      <c r="C441" s="34"/>
      <c r="D441" s="34"/>
      <c r="E441" s="34"/>
      <c r="F441" s="34"/>
    </row>
    <row r="442" customFormat="false" ht="12.75" hidden="false" customHeight="true" outlineLevel="0" collapsed="false">
      <c r="A442" s="3" t="n">
        <v>2020</v>
      </c>
      <c r="B442" s="34" t="n">
        <v>5330</v>
      </c>
      <c r="C442" s="34" t="n">
        <v>345</v>
      </c>
      <c r="D442" s="34" t="n">
        <v>7400</v>
      </c>
      <c r="E442" s="34" t="n">
        <v>497</v>
      </c>
      <c r="F442" s="72" t="n">
        <v>14.9</v>
      </c>
    </row>
    <row r="444" customFormat="false" ht="12.75" hidden="false" customHeight="true" outlineLevel="0" collapsed="false">
      <c r="A444" s="0" t="s">
        <v>313</v>
      </c>
    </row>
    <row r="446" customFormat="false" ht="12.75" hidden="false" customHeight="true" outlineLevel="0" collapsed="false">
      <c r="A446" s="0" t="s">
        <v>314</v>
      </c>
    </row>
    <row r="448" customFormat="false" ht="12.75" hidden="false" customHeight="true" outlineLevel="0" collapsed="false">
      <c r="A448" s="0" t="s">
        <v>315</v>
      </c>
    </row>
    <row r="450" customFormat="false" ht="12.75" hidden="false" customHeight="true" outlineLevel="0" collapsed="false">
      <c r="A450" s="0" t="s">
        <v>316</v>
      </c>
    </row>
    <row r="452" customFormat="false" ht="12.75" hidden="false" customHeight="true" outlineLevel="0" collapsed="false">
      <c r="A452" s="0" t="s">
        <v>317</v>
      </c>
    </row>
    <row r="453" customFormat="false" ht="13.5" hidden="false" customHeight="true" outlineLevel="0" collapsed="false"/>
    <row r="454" customFormat="false" ht="13.5" hidden="false" customHeight="true" outlineLevel="0" collapsed="false">
      <c r="A454" s="15"/>
      <c r="B454" s="48" t="s">
        <v>167</v>
      </c>
      <c r="C454" s="48" t="s">
        <v>168</v>
      </c>
    </row>
    <row r="455" customFormat="false" ht="12.75" hidden="false" customHeight="true" outlineLevel="0" collapsed="false">
      <c r="A455" s="15"/>
      <c r="B455" s="4" t="n">
        <v>2015</v>
      </c>
      <c r="C455" s="4" t="n">
        <v>2015</v>
      </c>
    </row>
    <row r="456" customFormat="false" ht="12.75" hidden="false" customHeight="true" outlineLevel="0" collapsed="false">
      <c r="A456" s="15" t="s">
        <v>318</v>
      </c>
      <c r="B456" s="21"/>
      <c r="C456" s="21"/>
    </row>
    <row r="457" customFormat="false" ht="12.75" hidden="false" customHeight="true" outlineLevel="0" collapsed="false">
      <c r="A457" s="15" t="s">
        <v>319</v>
      </c>
      <c r="B457" s="21"/>
      <c r="C457" s="21"/>
    </row>
    <row r="459" customFormat="false" ht="12.75" hidden="false" customHeight="true" outlineLevel="0" collapsed="false">
      <c r="A459" s="0" t="s">
        <v>320</v>
      </c>
    </row>
    <row r="461" customFormat="false" ht="12.75" hidden="false" customHeight="true" outlineLevel="0" collapsed="false">
      <c r="A461" s="0" t="s">
        <v>321</v>
      </c>
    </row>
    <row r="463" customFormat="false" ht="12.75" hidden="false" customHeight="true" outlineLevel="0" collapsed="false">
      <c r="A463" s="0" t="s">
        <v>322</v>
      </c>
    </row>
    <row r="465" customFormat="false" ht="12.75" hidden="false" customHeight="true" outlineLevel="0" collapsed="false">
      <c r="A465" s="15"/>
      <c r="B465" s="4" t="n">
        <v>2012</v>
      </c>
      <c r="C465" s="4" t="n">
        <v>2013</v>
      </c>
      <c r="D465" s="4" t="n">
        <v>2014</v>
      </c>
      <c r="E465" s="4" t="n">
        <v>2015</v>
      </c>
      <c r="F465" s="4" t="n">
        <v>2016</v>
      </c>
    </row>
    <row r="466" customFormat="false" ht="12.75" hidden="false" customHeight="true" outlineLevel="0" collapsed="false">
      <c r="A466" s="15" t="s">
        <v>318</v>
      </c>
      <c r="B466" s="21"/>
      <c r="C466" s="21"/>
      <c r="D466" s="21"/>
      <c r="E466" s="21"/>
      <c r="F466" s="21"/>
    </row>
    <row r="467" customFormat="false" ht="12.75" hidden="false" customHeight="true" outlineLevel="0" collapsed="false">
      <c r="A467" s="15" t="s">
        <v>319</v>
      </c>
      <c r="B467" s="21"/>
      <c r="C467" s="21"/>
      <c r="D467" s="21"/>
      <c r="E467" s="21"/>
      <c r="F467" s="21"/>
    </row>
    <row r="468" customFormat="false" ht="12.75" hidden="false" customHeight="true" outlineLevel="0" collapsed="false">
      <c r="A468" s="15" t="s">
        <v>323</v>
      </c>
      <c r="B468" s="21"/>
      <c r="C468" s="21"/>
      <c r="D468" s="21"/>
      <c r="E468" s="21"/>
      <c r="F468" s="21"/>
    </row>
    <row r="470" customFormat="false" ht="12.75" hidden="false" customHeight="true" outlineLevel="0" collapsed="false">
      <c r="A470" s="0" t="s">
        <v>320</v>
      </c>
    </row>
    <row r="472" customFormat="false" ht="12.75" hidden="false" customHeight="true" outlineLevel="0" collapsed="false">
      <c r="A472" s="0" t="s">
        <v>324</v>
      </c>
    </row>
    <row r="474" customFormat="false" ht="12.75" hidden="false" customHeight="true" outlineLevel="0" collapsed="false">
      <c r="A474" s="0" t="s">
        <v>325</v>
      </c>
    </row>
    <row r="476" customFormat="false" ht="25.5" hidden="false" customHeight="true" outlineLevel="0" collapsed="false">
      <c r="A476" s="15"/>
      <c r="B476" s="3" t="s">
        <v>326</v>
      </c>
      <c r="C476" s="4" t="s">
        <v>327</v>
      </c>
      <c r="D476" s="4" t="s">
        <v>328</v>
      </c>
      <c r="E476" s="4" t="s">
        <v>329</v>
      </c>
      <c r="F476" s="4" t="s">
        <v>330</v>
      </c>
      <c r="G476" s="4" t="s">
        <v>331</v>
      </c>
      <c r="H476" s="4" t="s">
        <v>155</v>
      </c>
    </row>
    <row r="477" customFormat="false" ht="38.25" hidden="false" customHeight="true" outlineLevel="0" collapsed="false">
      <c r="A477" s="73" t="n">
        <v>2012</v>
      </c>
      <c r="B477" s="3" t="s">
        <v>332</v>
      </c>
      <c r="C477" s="21"/>
      <c r="D477" s="21"/>
      <c r="E477" s="21"/>
      <c r="F477" s="21"/>
      <c r="G477" s="21"/>
      <c r="H477" s="21"/>
    </row>
    <row r="478" customFormat="false" ht="12.75" hidden="false" customHeight="true" outlineLevel="0" collapsed="false">
      <c r="A478" s="73"/>
      <c r="B478" s="21" t="s">
        <v>213</v>
      </c>
      <c r="C478" s="30"/>
      <c r="D478" s="30"/>
      <c r="E478" s="30"/>
      <c r="F478" s="30"/>
      <c r="G478" s="30"/>
      <c r="H478" s="22"/>
    </row>
    <row r="479" customFormat="false" ht="25.5" hidden="false" customHeight="true" outlineLevel="0" collapsed="false">
      <c r="A479" s="73"/>
      <c r="B479" s="3" t="s">
        <v>333</v>
      </c>
      <c r="C479" s="21"/>
      <c r="D479" s="21"/>
      <c r="E479" s="21"/>
      <c r="F479" s="21"/>
      <c r="G479" s="21"/>
      <c r="H479" s="21"/>
    </row>
    <row r="480" customFormat="false" ht="12.75" hidden="false" customHeight="true" outlineLevel="0" collapsed="false">
      <c r="A480" s="73"/>
      <c r="B480" s="21" t="s">
        <v>213</v>
      </c>
      <c r="C480" s="30"/>
      <c r="D480" s="30"/>
      <c r="E480" s="30"/>
      <c r="F480" s="30"/>
      <c r="G480" s="30"/>
      <c r="H480" s="22"/>
    </row>
    <row r="481" customFormat="false" ht="38.25" hidden="false" customHeight="true" outlineLevel="0" collapsed="false">
      <c r="A481" s="73" t="n">
        <v>2020</v>
      </c>
      <c r="B481" s="3" t="s">
        <v>332</v>
      </c>
      <c r="C481" s="21"/>
      <c r="D481" s="21"/>
      <c r="E481" s="21"/>
      <c r="F481" s="21"/>
      <c r="G481" s="21"/>
      <c r="H481" s="21"/>
    </row>
    <row r="482" customFormat="false" ht="12.75" hidden="false" customHeight="true" outlineLevel="0" collapsed="false">
      <c r="A482" s="73"/>
      <c r="B482" s="21" t="s">
        <v>213</v>
      </c>
      <c r="C482" s="30"/>
      <c r="D482" s="30"/>
      <c r="E482" s="30"/>
      <c r="F482" s="30"/>
      <c r="G482" s="30"/>
      <c r="H482" s="22"/>
    </row>
    <row r="483" customFormat="false" ht="25.5" hidden="false" customHeight="true" outlineLevel="0" collapsed="false">
      <c r="A483" s="73"/>
      <c r="B483" s="3" t="s">
        <v>333</v>
      </c>
      <c r="C483" s="21"/>
      <c r="D483" s="21"/>
      <c r="E483" s="21"/>
      <c r="F483" s="21"/>
      <c r="G483" s="21"/>
      <c r="H483" s="21"/>
    </row>
    <row r="484" customFormat="false" ht="12.75" hidden="false" customHeight="true" outlineLevel="0" collapsed="false">
      <c r="A484" s="73"/>
      <c r="B484" s="21" t="s">
        <v>213</v>
      </c>
      <c r="C484" s="30"/>
      <c r="D484" s="30"/>
      <c r="E484" s="30"/>
      <c r="F484" s="30"/>
      <c r="G484" s="30"/>
      <c r="H484" s="22"/>
    </row>
    <row r="486" customFormat="false" ht="12.75" hidden="false" customHeight="true" outlineLevel="0" collapsed="false">
      <c r="A486" s="0" t="s">
        <v>148</v>
      </c>
    </row>
    <row r="488" customFormat="false" ht="12.75" hidden="false" customHeight="true" outlineLevel="0" collapsed="false">
      <c r="A488" s="19" t="s">
        <v>334</v>
      </c>
    </row>
    <row r="490" customFormat="false" ht="12.75" hidden="false" customHeight="true" outlineLevel="0" collapsed="false">
      <c r="A490" s="0" t="s">
        <v>335</v>
      </c>
    </row>
    <row r="492" customFormat="false" ht="12.75" hidden="false" customHeight="true" outlineLevel="0" collapsed="false">
      <c r="A492" s="0" t="s">
        <v>336</v>
      </c>
    </row>
    <row r="494" customFormat="false" ht="12.75" hidden="false" customHeight="true" outlineLevel="0" collapsed="false">
      <c r="A494" s="0" t="s">
        <v>337</v>
      </c>
    </row>
    <row r="496" customFormat="false" ht="12.75" hidden="false" customHeight="true" outlineLevel="0" collapsed="false">
      <c r="A496" s="0" t="s">
        <v>338</v>
      </c>
    </row>
    <row r="498" customFormat="false" ht="12.75" hidden="false" customHeight="true" outlineLevel="0" collapsed="false">
      <c r="A498" s="0" t="s">
        <v>339</v>
      </c>
    </row>
    <row r="500" customFormat="false" ht="12.75" hidden="false" customHeight="true" outlineLevel="0" collapsed="false">
      <c r="A500" s="0" t="s">
        <v>340</v>
      </c>
    </row>
    <row r="502" customFormat="false" ht="12.75" hidden="false" customHeight="true" outlineLevel="0" collapsed="false">
      <c r="A502" s="0" t="s">
        <v>341</v>
      </c>
    </row>
    <row r="504" customFormat="false" ht="12.75" hidden="false" customHeight="true" outlineLevel="0" collapsed="false">
      <c r="A504" s="0" t="s">
        <v>342</v>
      </c>
    </row>
    <row r="506" customFormat="false" ht="12.75" hidden="false" customHeight="true" outlineLevel="0" collapsed="false">
      <c r="A506" s="0" t="s">
        <v>343</v>
      </c>
    </row>
    <row r="508" customFormat="false" ht="38.25" hidden="false" customHeight="true" outlineLevel="0" collapsed="false">
      <c r="A508" s="15"/>
      <c r="B508" s="4" t="s">
        <v>344</v>
      </c>
      <c r="C508" s="4" t="s">
        <v>345</v>
      </c>
      <c r="D508" s="4" t="s">
        <v>346</v>
      </c>
      <c r="E508" s="4" t="s">
        <v>347</v>
      </c>
      <c r="F508" s="4" t="s">
        <v>155</v>
      </c>
    </row>
    <row r="509" customFormat="false" ht="12.75" hidden="false" customHeight="true" outlineLevel="0" collapsed="false">
      <c r="A509" s="15" t="s">
        <v>32</v>
      </c>
      <c r="B509" s="21"/>
      <c r="C509" s="21"/>
      <c r="D509" s="21"/>
      <c r="E509" s="21"/>
      <c r="F509" s="21"/>
    </row>
    <row r="510" customFormat="false" ht="12.75" hidden="false" customHeight="true" outlineLevel="0" collapsed="false">
      <c r="A510" s="21" t="s">
        <v>348</v>
      </c>
      <c r="B510" s="21"/>
      <c r="C510" s="21"/>
      <c r="D510" s="21"/>
      <c r="E510" s="21"/>
      <c r="F510" s="21"/>
    </row>
    <row r="511" customFormat="false" ht="12.75" hidden="false" customHeight="true" outlineLevel="0" collapsed="false">
      <c r="A511" s="21" t="s">
        <v>349</v>
      </c>
      <c r="B511" s="21"/>
      <c r="C511" s="21"/>
      <c r="D511" s="21"/>
      <c r="E511" s="21"/>
      <c r="F511" s="21"/>
    </row>
    <row r="513" customFormat="false" ht="12.75" hidden="false" customHeight="true" outlineLevel="0" collapsed="false">
      <c r="A513" s="0" t="s">
        <v>148</v>
      </c>
    </row>
    <row r="515" customFormat="false" ht="12.75" hidden="false" customHeight="true" outlineLevel="0" collapsed="false">
      <c r="A515" s="0" t="s">
        <v>350</v>
      </c>
    </row>
    <row r="517" customFormat="false" ht="12.75" hidden="false" customHeight="true" outlineLevel="0" collapsed="false">
      <c r="A517" s="0" t="s">
        <v>351</v>
      </c>
    </row>
    <row r="518" customFormat="false" ht="13.5" hidden="false" customHeight="true" outlineLevel="0" collapsed="false"/>
    <row r="519" customFormat="false" ht="13.5" hidden="false" customHeight="true" outlineLevel="0" collapsed="false">
      <c r="A519" s="15"/>
      <c r="B519" s="48" t="s">
        <v>167</v>
      </c>
      <c r="C519" s="48" t="s">
        <v>168</v>
      </c>
    </row>
    <row r="520" customFormat="false" ht="12.75" hidden="false" customHeight="true" outlineLevel="0" collapsed="false">
      <c r="A520" s="3" t="s">
        <v>352</v>
      </c>
      <c r="B520" s="21"/>
      <c r="C520" s="21"/>
    </row>
    <row r="521" customFormat="false" ht="12.75" hidden="false" customHeight="true" outlineLevel="0" collapsed="false">
      <c r="A521" s="21" t="s">
        <v>353</v>
      </c>
      <c r="B521" s="21"/>
      <c r="C521" s="21"/>
    </row>
    <row r="522" customFormat="false" ht="12.75" hidden="false" customHeight="true" outlineLevel="0" collapsed="false">
      <c r="A522" s="21" t="s">
        <v>354</v>
      </c>
      <c r="B522" s="21"/>
      <c r="C522" s="21"/>
    </row>
    <row r="523" customFormat="false" ht="12.75" hidden="false" customHeight="true" outlineLevel="0" collapsed="false">
      <c r="A523" s="21" t="s">
        <v>355</v>
      </c>
      <c r="B523" s="21"/>
      <c r="C523" s="21"/>
    </row>
    <row r="524" customFormat="false" ht="12.75" hidden="false" customHeight="true" outlineLevel="0" collapsed="false">
      <c r="A524" s="3" t="s">
        <v>155</v>
      </c>
      <c r="B524" s="21"/>
      <c r="C524" s="21"/>
    </row>
    <row r="526" customFormat="false" ht="12.75" hidden="false" customHeight="true" outlineLevel="0" collapsed="false">
      <c r="A526" s="0" t="s">
        <v>148</v>
      </c>
    </row>
    <row r="528" customFormat="false" ht="12.75" hidden="false" customHeight="true" outlineLevel="0" collapsed="false">
      <c r="A528" s="0" t="s">
        <v>356</v>
      </c>
    </row>
    <row r="530" customFormat="false" ht="12.75" hidden="false" customHeight="true" outlineLevel="0" collapsed="false">
      <c r="A530" s="0" t="s">
        <v>357</v>
      </c>
    </row>
    <row r="532" customFormat="false" ht="12.75" hidden="false" customHeight="true" outlineLevel="0" collapsed="false">
      <c r="A532" s="0" t="s">
        <v>358</v>
      </c>
    </row>
    <row r="534" customFormat="false" ht="12.75" hidden="false" customHeight="true" outlineLevel="0" collapsed="false">
      <c r="A534" s="0" t="s">
        <v>359</v>
      </c>
    </row>
    <row r="536" customFormat="false" ht="12.75" hidden="false" customHeight="true" outlineLevel="0" collapsed="false">
      <c r="A536" s="15"/>
      <c r="B536" s="4" t="n">
        <v>2012</v>
      </c>
      <c r="C536" s="4" t="n">
        <v>2017</v>
      </c>
      <c r="D536" s="4" t="n">
        <v>2018</v>
      </c>
      <c r="E536" s="4" t="n">
        <v>2019</v>
      </c>
      <c r="F536" s="4" t="n">
        <v>2020</v>
      </c>
    </row>
    <row r="537" customFormat="false" ht="12.75" hidden="false" customHeight="true" outlineLevel="0" collapsed="false">
      <c r="A537" s="15" t="s">
        <v>360</v>
      </c>
      <c r="B537" s="21"/>
      <c r="C537" s="21"/>
      <c r="D537" s="21"/>
      <c r="E537" s="21"/>
      <c r="F537" s="21"/>
    </row>
    <row r="538" customFormat="false" ht="12.75" hidden="false" customHeight="true" outlineLevel="0" collapsed="false">
      <c r="A538" s="15" t="s">
        <v>361</v>
      </c>
      <c r="B538" s="21"/>
      <c r="C538" s="21"/>
      <c r="D538" s="21"/>
      <c r="E538" s="21"/>
      <c r="F538" s="21"/>
    </row>
    <row r="539" customFormat="false" ht="12.75" hidden="false" customHeight="true" outlineLevel="0" collapsed="false">
      <c r="A539" s="15" t="s">
        <v>362</v>
      </c>
      <c r="B539" s="21"/>
      <c r="C539" s="21"/>
      <c r="D539" s="21"/>
      <c r="E539" s="21"/>
      <c r="F539" s="21"/>
    </row>
    <row r="540" customFormat="false" ht="12.75" hidden="false" customHeight="true" outlineLevel="0" collapsed="false">
      <c r="A540" s="15" t="s">
        <v>363</v>
      </c>
      <c r="B540" s="21"/>
      <c r="C540" s="21"/>
      <c r="D540" s="21"/>
      <c r="E540" s="21"/>
      <c r="F540" s="21"/>
    </row>
    <row r="541" customFormat="false" ht="12.75" hidden="false" customHeight="true" outlineLevel="0" collapsed="false">
      <c r="A541" s="15" t="s">
        <v>364</v>
      </c>
      <c r="B541" s="21"/>
      <c r="C541" s="21"/>
      <c r="D541" s="21"/>
      <c r="E541" s="21"/>
      <c r="F541" s="21"/>
    </row>
    <row r="542" customFormat="false" ht="12.75" hidden="false" customHeight="true" outlineLevel="0" collapsed="false">
      <c r="A542" s="15" t="s">
        <v>155</v>
      </c>
      <c r="B542" s="21"/>
      <c r="C542" s="21"/>
      <c r="D542" s="21"/>
      <c r="E542" s="21"/>
      <c r="F542" s="21"/>
    </row>
    <row r="544" customFormat="false" ht="12.75" hidden="false" customHeight="true" outlineLevel="0" collapsed="false">
      <c r="A544" s="0" t="s">
        <v>148</v>
      </c>
    </row>
    <row r="546" customFormat="false" ht="12.75" hidden="false" customHeight="true" outlineLevel="0" collapsed="false">
      <c r="A546" s="0" t="s">
        <v>365</v>
      </c>
    </row>
    <row r="548" customFormat="false" ht="12.75" hidden="false" customHeight="true" outlineLevel="0" collapsed="false">
      <c r="A548" s="0" t="s">
        <v>366</v>
      </c>
    </row>
    <row r="549" customFormat="false" ht="13.5" hidden="false" customHeight="true" outlineLevel="0" collapsed="false"/>
    <row r="550" customFormat="false" ht="13.5" hidden="false" customHeight="true" outlineLevel="0" collapsed="false">
      <c r="A550" s="15"/>
      <c r="B550" s="48" t="s">
        <v>167</v>
      </c>
      <c r="C550" s="48" t="s">
        <v>168</v>
      </c>
    </row>
    <row r="551" customFormat="false" ht="12.75" hidden="false" customHeight="true" outlineLevel="0" collapsed="false">
      <c r="A551" s="3" t="s">
        <v>352</v>
      </c>
      <c r="B551" s="21"/>
      <c r="C551" s="21"/>
    </row>
    <row r="552" customFormat="false" ht="12.75" hidden="false" customHeight="true" outlineLevel="0" collapsed="false">
      <c r="A552" s="21" t="s">
        <v>353</v>
      </c>
      <c r="B552" s="21"/>
      <c r="C552" s="21"/>
    </row>
    <row r="553" customFormat="false" ht="12.75" hidden="false" customHeight="true" outlineLevel="0" collapsed="false">
      <c r="A553" s="21" t="s">
        <v>354</v>
      </c>
      <c r="B553" s="21"/>
      <c r="C553" s="21"/>
    </row>
    <row r="554" customFormat="false" ht="12.75" hidden="false" customHeight="true" outlineLevel="0" collapsed="false">
      <c r="A554" s="21" t="s">
        <v>367</v>
      </c>
      <c r="B554" s="21"/>
      <c r="C554" s="21"/>
    </row>
    <row r="555" customFormat="false" ht="12.75" hidden="false" customHeight="true" outlineLevel="0" collapsed="false">
      <c r="A555" s="21" t="s">
        <v>368</v>
      </c>
      <c r="B555" s="21"/>
      <c r="C555" s="21"/>
    </row>
    <row r="556" customFormat="false" ht="25.5" hidden="false" customHeight="true" outlineLevel="0" collapsed="false">
      <c r="A556" s="3" t="s">
        <v>369</v>
      </c>
      <c r="B556" s="21"/>
      <c r="C556" s="21"/>
    </row>
    <row r="557" customFormat="false" ht="12.75" hidden="false" customHeight="true" outlineLevel="0" collapsed="false">
      <c r="A557" s="3" t="s">
        <v>155</v>
      </c>
      <c r="B557" s="21"/>
      <c r="C557" s="21"/>
    </row>
    <row r="559" customFormat="false" ht="12.75" hidden="false" customHeight="true" outlineLevel="0" collapsed="false">
      <c r="A559" s="0" t="s">
        <v>148</v>
      </c>
    </row>
    <row r="561" customFormat="false" ht="12.75" hidden="false" customHeight="true" outlineLevel="0" collapsed="false">
      <c r="A561" s="0" t="s">
        <v>370</v>
      </c>
    </row>
    <row r="563" customFormat="false" ht="12.75" hidden="false" customHeight="true" outlineLevel="0" collapsed="false">
      <c r="A563" s="0" t="s">
        <v>371</v>
      </c>
    </row>
    <row r="565" customFormat="false" ht="12.75" hidden="false" customHeight="true" outlineLevel="0" collapsed="false">
      <c r="A565" s="15"/>
      <c r="B565" s="4" t="n">
        <v>2020</v>
      </c>
      <c r="C565" s="4" t="s">
        <v>213</v>
      </c>
    </row>
    <row r="566" customFormat="false" ht="12.75" hidden="false" customHeight="true" outlineLevel="0" collapsed="false">
      <c r="A566" s="15" t="s">
        <v>360</v>
      </c>
      <c r="B566" s="21"/>
      <c r="C566" s="30"/>
    </row>
    <row r="567" customFormat="false" ht="12.75" hidden="false" customHeight="true" outlineLevel="0" collapsed="false">
      <c r="A567" s="15" t="s">
        <v>361</v>
      </c>
      <c r="B567" s="21"/>
      <c r="C567" s="30"/>
    </row>
    <row r="568" customFormat="false" ht="12.75" hidden="false" customHeight="true" outlineLevel="0" collapsed="false">
      <c r="A568" s="15" t="s">
        <v>362</v>
      </c>
      <c r="B568" s="21"/>
      <c r="C568" s="30"/>
    </row>
    <row r="569" customFormat="false" ht="12.75" hidden="false" customHeight="true" outlineLevel="0" collapsed="false">
      <c r="A569" s="15" t="s">
        <v>363</v>
      </c>
      <c r="B569" s="21"/>
      <c r="C569" s="30"/>
    </row>
    <row r="570" customFormat="false" ht="12.75" hidden="false" customHeight="true" outlineLevel="0" collapsed="false">
      <c r="A570" s="15" t="s">
        <v>372</v>
      </c>
      <c r="B570" s="21"/>
      <c r="C570" s="30"/>
    </row>
    <row r="571" customFormat="false" ht="12.75" hidden="false" customHeight="true" outlineLevel="0" collapsed="false">
      <c r="A571" s="3" t="s">
        <v>155</v>
      </c>
      <c r="B571" s="21"/>
      <c r="C571" s="22"/>
    </row>
    <row r="573" customFormat="false" ht="12.75" hidden="false" customHeight="true" outlineLevel="0" collapsed="false">
      <c r="A573" s="0" t="s">
        <v>148</v>
      </c>
    </row>
    <row r="575" customFormat="false" ht="12.75" hidden="false" customHeight="true" outlineLevel="0" collapsed="false">
      <c r="A575" s="0" t="s">
        <v>373</v>
      </c>
    </row>
    <row r="577" customFormat="false" ht="12.75" hidden="false" customHeight="true" outlineLevel="0" collapsed="false">
      <c r="A577" s="0" t="s">
        <v>374</v>
      </c>
    </row>
    <row r="579" customFormat="false" ht="12.75" hidden="false" customHeight="true" outlineLevel="0" collapsed="false">
      <c r="A579" s="19" t="s">
        <v>375</v>
      </c>
    </row>
    <row r="581" customFormat="false" ht="12.75" hidden="false" customHeight="true" outlineLevel="0" collapsed="false">
      <c r="A581" s="3" t="s">
        <v>376</v>
      </c>
      <c r="B581" s="4" t="n">
        <v>2012</v>
      </c>
      <c r="C581" s="4" t="n">
        <v>2013</v>
      </c>
      <c r="D581" s="4" t="n">
        <v>2014</v>
      </c>
      <c r="E581" s="4" t="n">
        <v>2015</v>
      </c>
      <c r="F581" s="4" t="n">
        <v>2016</v>
      </c>
    </row>
    <row r="582" customFormat="false" ht="12.75" hidden="false" customHeight="true" outlineLevel="0" collapsed="false">
      <c r="A582" s="15" t="s">
        <v>377</v>
      </c>
      <c r="B582" s="21"/>
      <c r="C582" s="21"/>
      <c r="D582" s="21"/>
      <c r="E582" s="21"/>
      <c r="F582" s="21"/>
    </row>
    <row r="583" customFormat="false" ht="12.75" hidden="false" customHeight="true" outlineLevel="0" collapsed="false">
      <c r="A583" s="15" t="s">
        <v>378</v>
      </c>
      <c r="B583" s="21"/>
      <c r="C583" s="21"/>
      <c r="D583" s="21"/>
      <c r="E583" s="21"/>
      <c r="F583" s="21"/>
    </row>
    <row r="584" customFormat="false" ht="12.75" hidden="false" customHeight="true" outlineLevel="0" collapsed="false">
      <c r="A584" s="15" t="s">
        <v>379</v>
      </c>
      <c r="B584" s="21"/>
      <c r="C584" s="21"/>
      <c r="D584" s="21"/>
      <c r="E584" s="21"/>
      <c r="F584" s="21"/>
    </row>
    <row r="585" customFormat="false" ht="12.75" hidden="false" customHeight="true" outlineLevel="0" collapsed="false">
      <c r="A585" s="15" t="s">
        <v>380</v>
      </c>
      <c r="B585" s="21"/>
      <c r="C585" s="21"/>
      <c r="D585" s="21"/>
      <c r="E585" s="21"/>
      <c r="F585" s="21"/>
    </row>
    <row r="586" customFormat="false" ht="25.5" hidden="false" customHeight="true" outlineLevel="0" collapsed="false">
      <c r="A586" s="3" t="s">
        <v>381</v>
      </c>
      <c r="B586" s="21"/>
      <c r="C586" s="21"/>
      <c r="D586" s="21"/>
      <c r="E586" s="21"/>
      <c r="F586" s="21"/>
    </row>
    <row r="587" customFormat="false" ht="25.5" hidden="false" customHeight="true" outlineLevel="0" collapsed="false">
      <c r="A587" s="3" t="s">
        <v>382</v>
      </c>
      <c r="B587" s="21"/>
      <c r="C587" s="21"/>
      <c r="D587" s="21"/>
      <c r="E587" s="21"/>
      <c r="F587" s="21"/>
    </row>
    <row r="589" customFormat="false" ht="12.75" hidden="false" customHeight="true" outlineLevel="0" collapsed="false">
      <c r="A589" s="0" t="s">
        <v>320</v>
      </c>
    </row>
    <row r="591" customFormat="false" ht="12.75" hidden="false" customHeight="true" outlineLevel="0" collapsed="false">
      <c r="A591" s="0" t="s">
        <v>383</v>
      </c>
    </row>
    <row r="593" customFormat="false" ht="12.75" hidden="false" customHeight="true" outlineLevel="0" collapsed="false">
      <c r="A593" s="0" t="s">
        <v>384</v>
      </c>
    </row>
    <row r="595" customFormat="false" ht="12.75" hidden="false" customHeight="true" outlineLevel="0" collapsed="false">
      <c r="A595" s="0" t="s">
        <v>385</v>
      </c>
    </row>
    <row r="597" customFormat="false" ht="12.75" hidden="false" customHeight="true" outlineLevel="0" collapsed="false">
      <c r="A597" s="0" t="s">
        <v>386</v>
      </c>
    </row>
    <row r="599" customFormat="false" ht="25.5" hidden="false" customHeight="true" outlineLevel="0" collapsed="false">
      <c r="A599" s="15"/>
      <c r="B599" s="4" t="s">
        <v>387</v>
      </c>
      <c r="C599" s="4" t="s">
        <v>388</v>
      </c>
      <c r="D599" s="4" t="s">
        <v>389</v>
      </c>
      <c r="E599" s="4" t="s">
        <v>390</v>
      </c>
    </row>
    <row r="600" customFormat="false" ht="12.75" hidden="false" customHeight="true" outlineLevel="0" collapsed="false">
      <c r="A600" s="3" t="s">
        <v>79</v>
      </c>
      <c r="B600" s="74" t="n">
        <f aca="false">B601+B602+B603</f>
        <v>4116</v>
      </c>
      <c r="C600" s="21"/>
      <c r="D600" s="21"/>
      <c r="E600" s="21"/>
      <c r="F600" s="30"/>
    </row>
    <row r="601" customFormat="false" ht="12.75" hidden="false" customHeight="true" outlineLevel="0" collapsed="false">
      <c r="A601" s="21" t="s">
        <v>391</v>
      </c>
      <c r="B601" s="75" t="n">
        <v>2070</v>
      </c>
      <c r="C601" s="21"/>
      <c r="D601" s="21"/>
      <c r="E601" s="21"/>
      <c r="F601" s="30"/>
    </row>
    <row r="602" customFormat="false" ht="12.75" hidden="false" customHeight="true" outlineLevel="0" collapsed="false">
      <c r="A602" s="21" t="s">
        <v>392</v>
      </c>
      <c r="B602" s="75" t="n">
        <v>2013</v>
      </c>
      <c r="C602" s="21"/>
      <c r="D602" s="21"/>
      <c r="E602" s="21"/>
      <c r="F602" s="30"/>
    </row>
    <row r="603" customFormat="false" ht="12.75" hidden="false" customHeight="true" outlineLevel="0" collapsed="false">
      <c r="A603" s="21" t="s">
        <v>393</v>
      </c>
      <c r="B603" s="75" t="n">
        <v>33</v>
      </c>
      <c r="C603" s="21"/>
      <c r="D603" s="21"/>
      <c r="E603" s="21"/>
      <c r="F603" s="30"/>
    </row>
    <row r="604" customFormat="false" ht="12.75" hidden="false" customHeight="true" outlineLevel="0" collapsed="false">
      <c r="A604" s="3" t="s">
        <v>394</v>
      </c>
      <c r="B604" s="21" t="n">
        <v>441</v>
      </c>
      <c r="C604" s="21"/>
      <c r="D604" s="21"/>
      <c r="E604" s="21"/>
      <c r="F604" s="30"/>
    </row>
    <row r="605" customFormat="false" ht="12.75" hidden="false" customHeight="true" outlineLevel="0" collapsed="false">
      <c r="A605" s="3" t="s">
        <v>74</v>
      </c>
      <c r="B605" s="21" t="n">
        <v>150</v>
      </c>
      <c r="C605" s="21"/>
      <c r="D605" s="21"/>
      <c r="E605" s="21"/>
      <c r="F605" s="30"/>
    </row>
    <row r="606" customFormat="false" ht="25.5" hidden="false" customHeight="true" outlineLevel="0" collapsed="false">
      <c r="A606" s="3" t="s">
        <v>395</v>
      </c>
      <c r="B606" s="21"/>
      <c r="C606" s="21"/>
      <c r="D606" s="21"/>
      <c r="E606" s="21"/>
      <c r="F606" s="30"/>
    </row>
    <row r="607" customFormat="false" ht="12.75" hidden="false" customHeight="true" outlineLevel="0" collapsed="false">
      <c r="A607" s="3" t="s">
        <v>396</v>
      </c>
      <c r="B607" s="21"/>
      <c r="C607" s="21"/>
      <c r="D607" s="21"/>
      <c r="E607" s="21"/>
      <c r="F607" s="30"/>
    </row>
    <row r="608" customFormat="false" ht="25.5" hidden="false" customHeight="true" outlineLevel="0" collapsed="false">
      <c r="A608" s="3" t="s">
        <v>397</v>
      </c>
      <c r="B608" s="21"/>
      <c r="C608" s="21"/>
      <c r="D608" s="21"/>
      <c r="E608" s="21"/>
      <c r="F608" s="30"/>
    </row>
    <row r="609" customFormat="false" ht="25.5" hidden="false" customHeight="true" outlineLevel="0" collapsed="false">
      <c r="A609" s="3" t="s">
        <v>398</v>
      </c>
      <c r="B609" s="21"/>
      <c r="C609" s="21"/>
      <c r="D609" s="21"/>
      <c r="E609" s="21"/>
      <c r="F609" s="30"/>
    </row>
    <row r="610" customFormat="false" ht="25.5" hidden="false" customHeight="true" outlineLevel="0" collapsed="false">
      <c r="A610" s="3" t="s">
        <v>399</v>
      </c>
      <c r="B610" s="21" t="n">
        <v>295</v>
      </c>
      <c r="C610" s="21"/>
      <c r="D610" s="21"/>
      <c r="E610" s="21"/>
      <c r="F610" s="30"/>
    </row>
    <row r="611" customFormat="false" ht="12.75" hidden="false" customHeight="true" outlineLevel="0" collapsed="false">
      <c r="A611" s="3" t="s">
        <v>155</v>
      </c>
      <c r="B611" s="76" t="n">
        <v>7400</v>
      </c>
      <c r="C611" s="21"/>
      <c r="D611" s="21"/>
      <c r="E611" s="21"/>
      <c r="F611" s="22"/>
    </row>
    <row r="613" customFormat="false" ht="12.75" hidden="false" customHeight="true" outlineLevel="0" collapsed="false">
      <c r="A613" s="0" t="s">
        <v>313</v>
      </c>
    </row>
    <row r="615" customFormat="false" ht="12.75" hidden="false" customHeight="true" outlineLevel="0" collapsed="false">
      <c r="A615" s="0" t="s">
        <v>400</v>
      </c>
    </row>
    <row r="617" customFormat="false" ht="12.75" hidden="false" customHeight="true" outlineLevel="0" collapsed="false">
      <c r="A617" s="77" t="s">
        <v>401</v>
      </c>
    </row>
    <row r="619" customFormat="false" ht="12.75" hidden="false" customHeight="true" outlineLevel="0" collapsed="false">
      <c r="A619" s="9" t="s">
        <v>402</v>
      </c>
      <c r="B619" s="9"/>
    </row>
    <row r="621" customFormat="false" ht="12.75" hidden="false" customHeight="true" outlineLevel="0" collapsed="false">
      <c r="A621" s="15"/>
      <c r="B621" s="15"/>
      <c r="C621" s="4" t="n">
        <v>2020</v>
      </c>
      <c r="D621" s="4" t="n">
        <v>2019</v>
      </c>
      <c r="E621" s="4" t="n">
        <v>2018</v>
      </c>
      <c r="F621" s="4" t="n">
        <v>2017</v>
      </c>
    </row>
    <row r="622" customFormat="false" ht="63.75" hidden="false" customHeight="true" outlineLevel="0" collapsed="false">
      <c r="A622" s="50" t="s">
        <v>403</v>
      </c>
      <c r="B622" s="78" t="s">
        <v>404</v>
      </c>
      <c r="C622" s="21" t="n">
        <v>14206</v>
      </c>
      <c r="D622" s="21"/>
      <c r="E622" s="45"/>
    </row>
    <row r="623" customFormat="false" ht="12.75" hidden="false" customHeight="true" outlineLevel="0" collapsed="false">
      <c r="A623" s="50"/>
      <c r="B623" s="68" t="s">
        <v>405</v>
      </c>
      <c r="C623" s="21" t="n">
        <v>9370</v>
      </c>
      <c r="D623" s="21"/>
      <c r="E623" s="45"/>
    </row>
    <row r="624" customFormat="false" ht="76.5" hidden="false" customHeight="true" outlineLevel="0" collapsed="false">
      <c r="A624" s="25" t="s">
        <v>406</v>
      </c>
      <c r="B624" s="25" t="s">
        <v>407</v>
      </c>
      <c r="C624" s="79" t="n">
        <v>0.166</v>
      </c>
      <c r="D624" s="30"/>
      <c r="E624" s="45"/>
    </row>
    <row r="625" customFormat="false" ht="51" hidden="false" customHeight="true" outlineLevel="0" collapsed="false">
      <c r="A625" s="25"/>
      <c r="B625" s="15" t="s">
        <v>408</v>
      </c>
      <c r="C625" s="79" t="n">
        <v>0.372</v>
      </c>
      <c r="D625" s="30"/>
      <c r="E625" s="30"/>
    </row>
    <row r="626" customFormat="false" ht="38.25" hidden="false" customHeight="true" outlineLevel="0" collapsed="false">
      <c r="A626" s="25"/>
      <c r="B626" s="15" t="s">
        <v>409</v>
      </c>
      <c r="C626" s="79" t="n">
        <v>0.219</v>
      </c>
      <c r="D626" s="30"/>
      <c r="E626" s="30"/>
    </row>
    <row r="627" customFormat="false" ht="38.25" hidden="false" customHeight="true" outlineLevel="0" collapsed="false">
      <c r="A627" s="73" t="s">
        <v>410</v>
      </c>
      <c r="B627" s="15" t="s">
        <v>411</v>
      </c>
      <c r="C627" s="21" t="n">
        <v>7400</v>
      </c>
      <c r="D627" s="21"/>
      <c r="E627" s="21"/>
    </row>
    <row r="628" customFormat="false" ht="12.75" hidden="false" customHeight="true" outlineLevel="0" collapsed="false">
      <c r="A628" s="73"/>
      <c r="B628" s="21" t="s">
        <v>412</v>
      </c>
      <c r="C628" s="21" t="n">
        <v>2070</v>
      </c>
      <c r="D628" s="21"/>
      <c r="E628" s="21"/>
    </row>
    <row r="629" customFormat="false" ht="12.75" hidden="false" customHeight="true" outlineLevel="0" collapsed="false">
      <c r="A629" s="73"/>
      <c r="B629" s="15" t="s">
        <v>413</v>
      </c>
      <c r="C629" s="21" t="n">
        <v>497</v>
      </c>
      <c r="D629" s="21"/>
      <c r="E629" s="21"/>
    </row>
    <row r="630" customFormat="false" ht="12.75" hidden="false" customHeight="true" outlineLevel="0" collapsed="false">
      <c r="A630" s="73"/>
      <c r="B630" s="21" t="s">
        <v>412</v>
      </c>
      <c r="C630" s="21" t="n">
        <v>152</v>
      </c>
      <c r="D630" s="21"/>
      <c r="E630" s="21"/>
    </row>
    <row r="631" customFormat="false" ht="38.25" hidden="false" customHeight="true" outlineLevel="0" collapsed="false">
      <c r="A631" s="50" t="s">
        <v>414</v>
      </c>
      <c r="B631" s="15" t="s">
        <v>411</v>
      </c>
      <c r="C631" s="21" t="n">
        <v>691</v>
      </c>
      <c r="D631" s="21"/>
      <c r="E631" s="21"/>
    </row>
    <row r="632" customFormat="false" ht="12.75" hidden="false" customHeight="true" outlineLevel="0" collapsed="false">
      <c r="A632" s="50"/>
      <c r="B632" s="21" t="s">
        <v>412</v>
      </c>
      <c r="C632" s="21" t="n">
        <v>32</v>
      </c>
      <c r="D632" s="21"/>
      <c r="E632" s="21"/>
    </row>
    <row r="633" customFormat="false" ht="25.5" hidden="false" customHeight="true" outlineLevel="0" collapsed="false">
      <c r="A633" s="50"/>
      <c r="B633" s="21" t="s">
        <v>415</v>
      </c>
      <c r="C633" s="21" t="n">
        <v>329</v>
      </c>
      <c r="D633" s="21"/>
      <c r="E633" s="21"/>
    </row>
    <row r="634" customFormat="false" ht="12.75" hidden="false" customHeight="true" outlineLevel="0" collapsed="false">
      <c r="A634" s="50"/>
      <c r="B634" s="15" t="s">
        <v>413</v>
      </c>
      <c r="C634" s="21" t="n">
        <v>185</v>
      </c>
      <c r="D634" s="21"/>
      <c r="E634" s="21"/>
    </row>
    <row r="635" customFormat="false" ht="12.75" hidden="false" customHeight="true" outlineLevel="0" collapsed="false">
      <c r="A635" s="50"/>
      <c r="B635" s="21" t="s">
        <v>412</v>
      </c>
      <c r="C635" s="21" t="n">
        <v>17</v>
      </c>
      <c r="D635" s="21"/>
      <c r="E635" s="45"/>
    </row>
    <row r="636" customFormat="false" ht="25.5" hidden="false" customHeight="true" outlineLevel="0" collapsed="false">
      <c r="A636" s="50"/>
      <c r="B636" s="21" t="s">
        <v>415</v>
      </c>
      <c r="C636" s="21" t="n">
        <v>51</v>
      </c>
      <c r="D636" s="21"/>
      <c r="E636" s="45"/>
    </row>
    <row r="637" customFormat="false" ht="38.25" hidden="false" customHeight="true" outlineLevel="0" collapsed="false">
      <c r="A637" s="50" t="s">
        <v>416</v>
      </c>
      <c r="B637" s="15" t="s">
        <v>411</v>
      </c>
      <c r="C637" s="21" t="n">
        <v>478</v>
      </c>
      <c r="D637" s="21"/>
      <c r="E637" s="21"/>
    </row>
    <row r="638" customFormat="false" ht="12.75" hidden="false" customHeight="true" outlineLevel="0" collapsed="false">
      <c r="A638" s="50"/>
      <c r="B638" s="21" t="s">
        <v>412</v>
      </c>
      <c r="C638" s="21" t="n">
        <v>24</v>
      </c>
      <c r="D638" s="21"/>
      <c r="E638" s="21"/>
    </row>
    <row r="639" customFormat="false" ht="25.5" hidden="false" customHeight="true" outlineLevel="0" collapsed="false">
      <c r="A639" s="50"/>
      <c r="B639" s="21" t="s">
        <v>417</v>
      </c>
      <c r="C639" s="21" t="n">
        <v>347</v>
      </c>
      <c r="D639" s="21"/>
      <c r="E639" s="21"/>
    </row>
    <row r="640" customFormat="false" ht="12.75" hidden="false" customHeight="true" outlineLevel="0" collapsed="false">
      <c r="A640" s="50"/>
      <c r="B640" s="15" t="s">
        <v>413</v>
      </c>
      <c r="C640" s="21" t="n">
        <v>109</v>
      </c>
      <c r="D640" s="21"/>
      <c r="E640" s="21"/>
    </row>
    <row r="641" customFormat="false" ht="25.5" hidden="false" customHeight="true" outlineLevel="0" collapsed="false">
      <c r="A641" s="50"/>
      <c r="B641" s="21" t="s">
        <v>417</v>
      </c>
      <c r="C641" s="21" t="n">
        <v>93</v>
      </c>
      <c r="D641" s="21"/>
      <c r="E641" s="21"/>
    </row>
    <row r="642" customFormat="false" ht="25.5" hidden="false" customHeight="true" outlineLevel="0" collapsed="false">
      <c r="A642" s="50"/>
      <c r="B642" s="21" t="s">
        <v>415</v>
      </c>
      <c r="C642" s="21" t="n">
        <v>32</v>
      </c>
      <c r="D642" s="21"/>
      <c r="E642" s="21"/>
    </row>
    <row r="643" customFormat="false" ht="38.25" hidden="false" customHeight="true" outlineLevel="0" collapsed="false">
      <c r="A643" s="50" t="s">
        <v>418</v>
      </c>
      <c r="B643" s="15" t="s">
        <v>411</v>
      </c>
      <c r="C643" s="21" t="n">
        <v>2405</v>
      </c>
      <c r="D643" s="21"/>
      <c r="E643" s="21"/>
    </row>
    <row r="644" customFormat="false" ht="12.75" hidden="false" customHeight="true" outlineLevel="0" collapsed="false">
      <c r="A644" s="50"/>
      <c r="B644" s="21" t="s">
        <v>412</v>
      </c>
      <c r="C644" s="21" t="n">
        <v>647</v>
      </c>
      <c r="D644" s="21"/>
      <c r="E644" s="21"/>
    </row>
    <row r="645" customFormat="false" ht="25.5" hidden="false" customHeight="true" outlineLevel="0" collapsed="false">
      <c r="A645" s="50"/>
      <c r="B645" s="21" t="s">
        <v>417</v>
      </c>
      <c r="C645" s="21" t="n">
        <v>1788</v>
      </c>
      <c r="D645" s="21"/>
      <c r="E645" s="21"/>
    </row>
    <row r="646" customFormat="false" ht="12.75" hidden="false" customHeight="true" outlineLevel="0" collapsed="false">
      <c r="A646" s="50"/>
      <c r="B646" s="15" t="s">
        <v>413</v>
      </c>
      <c r="C646" s="21" t="n">
        <v>102</v>
      </c>
      <c r="D646" s="21"/>
      <c r="E646" s="45"/>
    </row>
    <row r="647" customFormat="false" ht="12.75" hidden="false" customHeight="true" outlineLevel="0" collapsed="false">
      <c r="A647" s="50"/>
      <c r="B647" s="21" t="s">
        <v>412</v>
      </c>
      <c r="C647" s="21" t="n">
        <v>40</v>
      </c>
      <c r="D647" s="21"/>
      <c r="E647" s="21"/>
    </row>
    <row r="648" customFormat="false" ht="25.5" hidden="false" customHeight="true" outlineLevel="0" collapsed="false">
      <c r="A648" s="50"/>
      <c r="B648" s="21" t="s">
        <v>417</v>
      </c>
      <c r="C648" s="21" t="n">
        <v>79</v>
      </c>
      <c r="D648" s="21"/>
      <c r="E648" s="21"/>
    </row>
    <row r="649" customFormat="false" ht="38.25" hidden="false" customHeight="true" outlineLevel="0" collapsed="false">
      <c r="A649" s="73" t="s">
        <v>419</v>
      </c>
      <c r="B649" s="15" t="s">
        <v>411</v>
      </c>
      <c r="C649" s="21" t="n">
        <v>62</v>
      </c>
      <c r="D649" s="21"/>
      <c r="E649" s="21"/>
    </row>
    <row r="650" customFormat="false" ht="25.5" hidden="false" customHeight="true" outlineLevel="0" collapsed="false">
      <c r="A650" s="73"/>
      <c r="B650" s="21" t="s">
        <v>415</v>
      </c>
      <c r="C650" s="21" t="n">
        <v>30</v>
      </c>
      <c r="D650" s="21"/>
      <c r="E650" s="21"/>
    </row>
    <row r="651" customFormat="false" ht="12.75" hidden="false" customHeight="true" outlineLevel="0" collapsed="false">
      <c r="A651" s="73"/>
      <c r="B651" s="15" t="s">
        <v>413</v>
      </c>
      <c r="C651" s="21" t="n">
        <v>8</v>
      </c>
      <c r="D651" s="21"/>
      <c r="E651" s="21"/>
    </row>
    <row r="652" customFormat="false" ht="25.5" hidden="false" customHeight="true" outlineLevel="0" collapsed="false">
      <c r="A652" s="73"/>
      <c r="B652" s="21" t="s">
        <v>415</v>
      </c>
      <c r="C652" s="21" t="n">
        <v>2</v>
      </c>
      <c r="D652" s="21"/>
      <c r="E652" s="21"/>
    </row>
    <row r="654" customFormat="false" ht="12.75" hidden="false" customHeight="true" outlineLevel="0" collapsed="false">
      <c r="A654" s="0" t="s">
        <v>420</v>
      </c>
    </row>
    <row r="656" customFormat="false" ht="12.75" hidden="false" customHeight="true" outlineLevel="0" collapsed="false">
      <c r="A656" s="19" t="s">
        <v>421</v>
      </c>
    </row>
    <row r="658" customFormat="false" ht="12.75" hidden="false" customHeight="true" outlineLevel="0" collapsed="false">
      <c r="A658" s="0" t="s">
        <v>422</v>
      </c>
    </row>
    <row r="660" customFormat="false" ht="12.75" hidden="false" customHeight="true" outlineLevel="0" collapsed="false">
      <c r="A660" s="15"/>
      <c r="B660" s="15"/>
      <c r="C660" s="4" t="n">
        <v>2020</v>
      </c>
      <c r="D660" s="4" t="n">
        <v>2019</v>
      </c>
      <c r="E660" s="4" t="n">
        <v>2018</v>
      </c>
      <c r="F660" s="4" t="n">
        <v>2017</v>
      </c>
    </row>
    <row r="661" customFormat="false" ht="25.5" hidden="false" customHeight="true" outlineLevel="0" collapsed="false">
      <c r="A661" s="15"/>
      <c r="B661" s="15" t="s">
        <v>423</v>
      </c>
      <c r="C661" s="21"/>
      <c r="D661" s="21"/>
      <c r="E661" s="21"/>
    </row>
    <row r="662" customFormat="false" ht="25.5" hidden="false" customHeight="true" outlineLevel="0" collapsed="false">
      <c r="A662" s="50" t="s">
        <v>424</v>
      </c>
      <c r="B662" s="15" t="s">
        <v>425</v>
      </c>
      <c r="C662" s="21"/>
      <c r="D662" s="21"/>
      <c r="E662" s="21"/>
    </row>
    <row r="663" customFormat="false" ht="25.5" hidden="false" customHeight="true" outlineLevel="0" collapsed="false">
      <c r="A663" s="50"/>
      <c r="B663" s="15" t="s">
        <v>426</v>
      </c>
      <c r="C663" s="21"/>
      <c r="D663" s="21"/>
      <c r="E663" s="21"/>
    </row>
    <row r="664" customFormat="false" ht="25.5" hidden="false" customHeight="true" outlineLevel="0" collapsed="false">
      <c r="A664" s="50"/>
      <c r="B664" s="15" t="s">
        <v>427</v>
      </c>
      <c r="C664" s="21"/>
      <c r="D664" s="21"/>
      <c r="E664" s="21"/>
    </row>
    <row r="665" customFormat="false" ht="25.5" hidden="false" customHeight="true" outlineLevel="0" collapsed="false">
      <c r="A665" s="50"/>
      <c r="B665" s="15" t="s">
        <v>428</v>
      </c>
      <c r="C665" s="21"/>
      <c r="D665" s="21"/>
      <c r="E665" s="21"/>
    </row>
    <row r="666" customFormat="false" ht="25.5" hidden="false" customHeight="true" outlineLevel="0" collapsed="false">
      <c r="A666" s="50"/>
      <c r="B666" s="15" t="s">
        <v>429</v>
      </c>
      <c r="C666" s="21"/>
      <c r="D666" s="21"/>
      <c r="E666" s="21"/>
    </row>
    <row r="667" customFormat="false" ht="25.5" hidden="false" customHeight="true" outlineLevel="0" collapsed="false">
      <c r="A667" s="50"/>
      <c r="B667" s="15" t="s">
        <v>430</v>
      </c>
      <c r="C667" s="21"/>
      <c r="D667" s="21"/>
      <c r="E667" s="21"/>
    </row>
    <row r="668" customFormat="false" ht="63.75" hidden="false" customHeight="true" outlineLevel="0" collapsed="false">
      <c r="A668" s="50" t="s">
        <v>431</v>
      </c>
      <c r="B668" s="15" t="s">
        <v>432</v>
      </c>
      <c r="C668" s="21"/>
      <c r="D668" s="21"/>
      <c r="E668" s="21"/>
    </row>
    <row r="669" customFormat="false" ht="38.25" hidden="false" customHeight="true" outlineLevel="0" collapsed="false">
      <c r="A669" s="50"/>
      <c r="B669" s="15" t="s">
        <v>433</v>
      </c>
      <c r="C669" s="21"/>
      <c r="D669" s="21"/>
      <c r="E669" s="21"/>
    </row>
    <row r="670" customFormat="false" ht="25.5" hidden="false" customHeight="true" outlineLevel="0" collapsed="false">
      <c r="A670" s="50"/>
      <c r="B670" s="15" t="s">
        <v>434</v>
      </c>
      <c r="C670" s="30"/>
      <c r="D670" s="30"/>
      <c r="E670" s="30"/>
    </row>
    <row r="672" customFormat="false" ht="12.75" hidden="false" customHeight="true" outlineLevel="0" collapsed="false">
      <c r="A672" s="0" t="s">
        <v>435</v>
      </c>
    </row>
    <row r="674" customFormat="false" ht="12.75" hidden="false" customHeight="true" outlineLevel="0" collapsed="false">
      <c r="A674" s="19" t="s">
        <v>436</v>
      </c>
    </row>
    <row r="676" customFormat="false" ht="12.75" hidden="false" customHeight="true" outlineLevel="0" collapsed="false">
      <c r="A676" s="0" t="s">
        <v>437</v>
      </c>
    </row>
    <row r="678" customFormat="false" ht="51" hidden="false" customHeight="true" outlineLevel="0" collapsed="false">
      <c r="A678" s="15"/>
      <c r="B678" s="4" t="s">
        <v>438</v>
      </c>
      <c r="C678" s="4" t="s">
        <v>439</v>
      </c>
      <c r="D678" s="4" t="s">
        <v>440</v>
      </c>
      <c r="E678" s="4" t="s">
        <v>441</v>
      </c>
    </row>
    <row r="679" customFormat="false" ht="12.75" hidden="false" customHeight="true" outlineLevel="0" collapsed="false">
      <c r="A679" s="15" t="n">
        <v>2013</v>
      </c>
      <c r="B679" s="21"/>
      <c r="C679" s="21"/>
      <c r="D679" s="21"/>
      <c r="E679" s="21"/>
    </row>
    <row r="680" customFormat="false" ht="12.75" hidden="false" customHeight="true" outlineLevel="0" collapsed="false">
      <c r="A680" s="15" t="n">
        <v>2014</v>
      </c>
      <c r="B680" s="21"/>
      <c r="C680" s="21"/>
      <c r="D680" s="21"/>
      <c r="E680" s="21"/>
    </row>
    <row r="681" customFormat="false" ht="12.75" hidden="false" customHeight="true" outlineLevel="0" collapsed="false">
      <c r="A681" s="15" t="n">
        <v>2015</v>
      </c>
      <c r="B681" s="21"/>
      <c r="C681" s="21"/>
      <c r="D681" s="21"/>
      <c r="E681" s="21"/>
    </row>
    <row r="682" customFormat="false" ht="12.75" hidden="false" customHeight="true" outlineLevel="0" collapsed="false">
      <c r="A682" s="15" t="n">
        <v>2016</v>
      </c>
      <c r="B682" s="21"/>
      <c r="C682" s="21"/>
      <c r="D682" s="21"/>
      <c r="E682" s="21"/>
    </row>
    <row r="683" customFormat="false" ht="12.75" hidden="false" customHeight="true" outlineLevel="0" collapsed="false">
      <c r="A683" s="15" t="n">
        <v>2017</v>
      </c>
      <c r="B683" s="21"/>
      <c r="C683" s="21"/>
      <c r="D683" s="21"/>
      <c r="E683" s="21"/>
    </row>
    <row r="684" customFormat="false" ht="12.75" hidden="false" customHeight="true" outlineLevel="0" collapsed="false">
      <c r="A684" s="15" t="n">
        <v>2018</v>
      </c>
      <c r="B684" s="21"/>
      <c r="C684" s="21"/>
      <c r="D684" s="21"/>
      <c r="E684" s="21"/>
    </row>
    <row r="685" customFormat="false" ht="12.75" hidden="false" customHeight="true" outlineLevel="0" collapsed="false">
      <c r="A685" s="15" t="n">
        <v>2019</v>
      </c>
      <c r="B685" s="21"/>
      <c r="C685" s="21"/>
      <c r="D685" s="21"/>
      <c r="E685" s="21"/>
    </row>
    <row r="686" customFormat="false" ht="12.75" hidden="false" customHeight="true" outlineLevel="0" collapsed="false">
      <c r="A686" s="15" t="n">
        <v>2020</v>
      </c>
      <c r="B686" s="21"/>
      <c r="C686" s="21"/>
      <c r="D686" s="21"/>
      <c r="E686" s="21"/>
    </row>
    <row r="688" customFormat="false" ht="12.75" hidden="false" customHeight="true" outlineLevel="0" collapsed="false">
      <c r="A688" s="0" t="s">
        <v>442</v>
      </c>
    </row>
    <row r="689" customFormat="false" ht="12.75" hidden="false" customHeight="true" outlineLevel="0" collapsed="false">
      <c r="A689" s="80"/>
    </row>
    <row r="690" customFormat="false" ht="12.75" hidden="false" customHeight="true" outlineLevel="0" collapsed="false">
      <c r="A690" s="80"/>
    </row>
    <row r="692" customFormat="false" ht="12.75" hidden="false" customHeight="true" outlineLevel="0" collapsed="false">
      <c r="A692" s="0" t="s">
        <v>443</v>
      </c>
    </row>
    <row r="694" customFormat="false" ht="12.75" hidden="false" customHeight="true" outlineLevel="0" collapsed="false">
      <c r="A694" s="0" t="s">
        <v>444</v>
      </c>
    </row>
    <row r="696" customFormat="false" ht="12.75" hidden="false" customHeight="true" outlineLevel="0" collapsed="false">
      <c r="A696" s="15"/>
      <c r="B696" s="15" t="n">
        <v>2017</v>
      </c>
      <c r="C696" s="15" t="n">
        <v>2018</v>
      </c>
      <c r="D696" s="15" t="n">
        <v>2019</v>
      </c>
      <c r="E696" s="15" t="n">
        <v>2020</v>
      </c>
    </row>
    <row r="697" customFormat="false" ht="12.75" hidden="false" customHeight="true" outlineLevel="0" collapsed="false">
      <c r="A697" s="15" t="s">
        <v>445</v>
      </c>
      <c r="B697" s="21"/>
      <c r="C697" s="21"/>
      <c r="D697" s="21"/>
      <c r="E697" s="21"/>
    </row>
    <row r="698" customFormat="false" ht="12.75" hidden="false" customHeight="true" outlineLevel="0" collapsed="false">
      <c r="A698" s="15" t="s">
        <v>446</v>
      </c>
      <c r="B698" s="21"/>
      <c r="C698" s="21"/>
      <c r="D698" s="21"/>
      <c r="E698" s="21"/>
    </row>
    <row r="699" customFormat="false" ht="12.75" hidden="false" customHeight="true" outlineLevel="0" collapsed="false">
      <c r="A699" s="15" t="s">
        <v>32</v>
      </c>
      <c r="B699" s="21"/>
      <c r="C699" s="21"/>
      <c r="D699" s="21"/>
      <c r="E699" s="21"/>
    </row>
    <row r="701" customFormat="false" ht="12.75" hidden="false" customHeight="true" outlineLevel="0" collapsed="false">
      <c r="A701" s="0" t="s">
        <v>447</v>
      </c>
    </row>
    <row r="703" customFormat="false" ht="12.75" hidden="false" customHeight="true" outlineLevel="0" collapsed="false">
      <c r="A703" s="0" t="s">
        <v>448</v>
      </c>
    </row>
    <row r="705" customFormat="false" ht="12.75" hidden="false" customHeight="true" outlineLevel="0" collapsed="false">
      <c r="A705" s="0" t="s">
        <v>449</v>
      </c>
    </row>
    <row r="707" customFormat="false" ht="89.25" hidden="false" customHeight="true" outlineLevel="0" collapsed="false">
      <c r="A707" s="15"/>
      <c r="B707" s="15"/>
      <c r="C707" s="15" t="s">
        <v>32</v>
      </c>
      <c r="D707" s="15" t="s">
        <v>450</v>
      </c>
      <c r="E707" s="15" t="s">
        <v>451</v>
      </c>
      <c r="F707" s="15" t="s">
        <v>452</v>
      </c>
      <c r="G707" s="15" t="s">
        <v>453</v>
      </c>
      <c r="H707" s="15" t="s">
        <v>454</v>
      </c>
    </row>
    <row r="708" customFormat="false" ht="25.5" hidden="false" customHeight="true" outlineLevel="0" collapsed="false">
      <c r="A708" s="50" t="s">
        <v>416</v>
      </c>
      <c r="B708" s="15" t="s">
        <v>455</v>
      </c>
      <c r="C708" s="21"/>
      <c r="D708" s="21"/>
      <c r="E708" s="21"/>
      <c r="F708" s="21"/>
      <c r="G708" s="21"/>
      <c r="H708" s="21"/>
    </row>
    <row r="709" customFormat="false" ht="12.75" hidden="false" customHeight="true" outlineLevel="0" collapsed="false">
      <c r="A709" s="50"/>
      <c r="B709" s="15" t="s">
        <v>413</v>
      </c>
      <c r="C709" s="21"/>
      <c r="D709" s="21"/>
      <c r="E709" s="21"/>
      <c r="F709" s="21"/>
      <c r="G709" s="21"/>
      <c r="H709" s="21"/>
    </row>
    <row r="710" customFormat="false" ht="25.5" hidden="false" customHeight="true" outlineLevel="0" collapsed="false">
      <c r="A710" s="50" t="s">
        <v>456</v>
      </c>
      <c r="B710" s="15" t="s">
        <v>455</v>
      </c>
      <c r="C710" s="21"/>
      <c r="D710" s="21"/>
      <c r="E710" s="21"/>
      <c r="F710" s="21"/>
      <c r="G710" s="21"/>
      <c r="H710" s="21"/>
    </row>
    <row r="711" customFormat="false" ht="12.75" hidden="false" customHeight="true" outlineLevel="0" collapsed="false">
      <c r="A711" s="50"/>
      <c r="B711" s="15" t="s">
        <v>413</v>
      </c>
      <c r="C711" s="21"/>
      <c r="D711" s="21"/>
      <c r="E711" s="21"/>
      <c r="F711" s="21"/>
      <c r="G711" s="21"/>
      <c r="H711" s="21"/>
    </row>
    <row r="712" customFormat="false" ht="25.5" hidden="false" customHeight="true" outlineLevel="0" collapsed="false">
      <c r="A712" s="50" t="s">
        <v>418</v>
      </c>
      <c r="B712" s="15" t="s">
        <v>455</v>
      </c>
      <c r="C712" s="21"/>
      <c r="D712" s="21"/>
      <c r="E712" s="21"/>
      <c r="F712" s="21"/>
      <c r="G712" s="21"/>
      <c r="H712" s="21"/>
    </row>
    <row r="713" customFormat="false" ht="12.75" hidden="false" customHeight="true" outlineLevel="0" collapsed="false">
      <c r="A713" s="50"/>
      <c r="B713" s="15" t="s">
        <v>413</v>
      </c>
      <c r="C713" s="21"/>
      <c r="D713" s="21"/>
      <c r="E713" s="21"/>
      <c r="F713" s="21"/>
      <c r="G713" s="21"/>
      <c r="H713" s="21"/>
    </row>
    <row r="715" customFormat="false" ht="12.75" hidden="false" customHeight="true" outlineLevel="0" collapsed="false">
      <c r="A715" s="0" t="s">
        <v>447</v>
      </c>
    </row>
    <row r="717" customFormat="false" ht="12.75" hidden="false" customHeight="true" outlineLevel="0" collapsed="false">
      <c r="A717" s="0" t="s">
        <v>457</v>
      </c>
    </row>
    <row r="719" customFormat="false" ht="12.75" hidden="false" customHeight="true" outlineLevel="0" collapsed="false">
      <c r="A719" s="0" t="s">
        <v>458</v>
      </c>
    </row>
    <row r="721" customFormat="false" ht="12.75" hidden="false" customHeight="true" outlineLevel="0" collapsed="false">
      <c r="A721" s="19" t="s">
        <v>459</v>
      </c>
    </row>
    <row r="723" customFormat="false" ht="12.75" hidden="false" customHeight="true" outlineLevel="0" collapsed="false">
      <c r="A723" s="0" t="s">
        <v>460</v>
      </c>
    </row>
    <row r="725" customFormat="false" ht="12.75" hidden="false" customHeight="true" outlineLevel="0" collapsed="false">
      <c r="A725" s="3" t="s">
        <v>6</v>
      </c>
      <c r="B725" s="4" t="s">
        <v>461</v>
      </c>
      <c r="C725" s="81" t="s">
        <v>462</v>
      </c>
      <c r="D725" s="81" t="s">
        <v>463</v>
      </c>
      <c r="E725" s="4" t="s">
        <v>155</v>
      </c>
    </row>
    <row r="726" customFormat="false" ht="12.75" hidden="false" customHeight="true" outlineLevel="0" collapsed="false">
      <c r="A726" s="3" t="n">
        <v>2003</v>
      </c>
      <c r="B726" s="21"/>
      <c r="C726" s="21"/>
      <c r="D726" s="21"/>
      <c r="E726" s="21"/>
    </row>
    <row r="727" customFormat="false" ht="12.75" hidden="false" customHeight="true" outlineLevel="0" collapsed="false">
      <c r="A727" s="3" t="n">
        <v>2004</v>
      </c>
      <c r="B727" s="21"/>
      <c r="C727" s="21"/>
      <c r="D727" s="21"/>
      <c r="E727" s="21"/>
    </row>
    <row r="728" customFormat="false" ht="12.75" hidden="false" customHeight="true" outlineLevel="0" collapsed="false">
      <c r="A728" s="3" t="n">
        <v>2005</v>
      </c>
      <c r="B728" s="21"/>
      <c r="C728" s="21"/>
      <c r="D728" s="21"/>
      <c r="E728" s="21"/>
    </row>
    <row r="729" customFormat="false" ht="12.75" hidden="false" customHeight="true" outlineLevel="0" collapsed="false">
      <c r="A729" s="3" t="n">
        <v>2006</v>
      </c>
      <c r="B729" s="21"/>
      <c r="C729" s="21"/>
      <c r="D729" s="21"/>
      <c r="E729" s="21"/>
    </row>
    <row r="730" customFormat="false" ht="12.75" hidden="false" customHeight="true" outlineLevel="0" collapsed="false">
      <c r="A730" s="3" t="n">
        <v>2007</v>
      </c>
      <c r="B730" s="21"/>
      <c r="C730" s="21"/>
      <c r="D730" s="21"/>
      <c r="E730" s="21"/>
    </row>
    <row r="731" customFormat="false" ht="12.75" hidden="false" customHeight="true" outlineLevel="0" collapsed="false">
      <c r="A731" s="3" t="n">
        <v>2008</v>
      </c>
      <c r="B731" s="21"/>
      <c r="C731" s="21"/>
      <c r="D731" s="21"/>
      <c r="E731" s="21"/>
    </row>
    <row r="732" customFormat="false" ht="12.75" hidden="false" customHeight="true" outlineLevel="0" collapsed="false">
      <c r="A732" s="3" t="n">
        <v>2009</v>
      </c>
      <c r="B732" s="21"/>
      <c r="C732" s="21"/>
      <c r="D732" s="21"/>
      <c r="E732" s="21"/>
    </row>
    <row r="733" customFormat="false" ht="12.75" hidden="false" customHeight="true" outlineLevel="0" collapsed="false">
      <c r="A733" s="3" t="n">
        <v>2010</v>
      </c>
      <c r="B733" s="21"/>
      <c r="C733" s="21"/>
      <c r="D733" s="21"/>
      <c r="E733" s="21"/>
    </row>
    <row r="734" customFormat="false" ht="12.75" hidden="false" customHeight="true" outlineLevel="0" collapsed="false">
      <c r="A734" s="3" t="n">
        <v>2011</v>
      </c>
      <c r="B734" s="21"/>
      <c r="C734" s="21"/>
      <c r="D734" s="21"/>
      <c r="E734" s="21"/>
    </row>
    <row r="735" customFormat="false" ht="12.75" hidden="false" customHeight="true" outlineLevel="0" collapsed="false">
      <c r="A735" s="3" t="n">
        <v>2012</v>
      </c>
      <c r="B735" s="21"/>
      <c r="C735" s="21"/>
      <c r="D735" s="21"/>
      <c r="E735" s="21"/>
    </row>
    <row r="736" customFormat="false" ht="12.75" hidden="false" customHeight="true" outlineLevel="0" collapsed="false">
      <c r="A736" s="3" t="n">
        <v>2013</v>
      </c>
      <c r="B736" s="21"/>
      <c r="C736" s="21"/>
      <c r="D736" s="21"/>
      <c r="E736" s="21"/>
    </row>
    <row r="737" customFormat="false" ht="12.75" hidden="false" customHeight="true" outlineLevel="0" collapsed="false">
      <c r="A737" s="3" t="n">
        <v>2014</v>
      </c>
      <c r="B737" s="21"/>
      <c r="C737" s="21"/>
      <c r="D737" s="21"/>
      <c r="E737" s="21"/>
    </row>
    <row r="738" customFormat="false" ht="12.75" hidden="false" customHeight="true" outlineLevel="0" collapsed="false">
      <c r="A738" s="3" t="n">
        <v>2015</v>
      </c>
      <c r="B738" s="21"/>
      <c r="C738" s="21"/>
      <c r="D738" s="21"/>
      <c r="E738" s="21"/>
    </row>
    <row r="739" customFormat="false" ht="12.75" hidden="false" customHeight="true" outlineLevel="0" collapsed="false">
      <c r="A739" s="3" t="n">
        <v>2016</v>
      </c>
      <c r="B739" s="21"/>
      <c r="C739" s="21"/>
      <c r="D739" s="21"/>
      <c r="E739" s="21"/>
    </row>
    <row r="740" customFormat="false" ht="12.75" hidden="false" customHeight="true" outlineLevel="0" collapsed="false">
      <c r="A740" s="3" t="n">
        <v>2017</v>
      </c>
      <c r="B740" s="21"/>
      <c r="C740" s="21"/>
      <c r="D740" s="21"/>
      <c r="E740" s="21"/>
    </row>
    <row r="741" customFormat="false" ht="12.75" hidden="false" customHeight="true" outlineLevel="0" collapsed="false">
      <c r="A741" s="3" t="n">
        <v>2018</v>
      </c>
      <c r="B741" s="21"/>
      <c r="C741" s="21"/>
      <c r="D741" s="21"/>
      <c r="E741" s="21"/>
    </row>
    <row r="742" customFormat="false" ht="12.75" hidden="false" customHeight="true" outlineLevel="0" collapsed="false">
      <c r="A742" s="3" t="n">
        <v>2019</v>
      </c>
      <c r="B742" s="21"/>
      <c r="C742" s="21"/>
      <c r="D742" s="21"/>
      <c r="E742" s="21"/>
    </row>
    <row r="743" customFormat="false" ht="12.75" hidden="false" customHeight="true" outlineLevel="0" collapsed="false">
      <c r="A743" s="3" t="s">
        <v>464</v>
      </c>
      <c r="B743" s="21"/>
      <c r="C743" s="21"/>
      <c r="D743" s="21"/>
      <c r="E743" s="21"/>
    </row>
    <row r="745" customFormat="false" ht="12.75" hidden="false" customHeight="true" outlineLevel="0" collapsed="false">
      <c r="A745" s="0" t="s">
        <v>465</v>
      </c>
    </row>
    <row r="747" customFormat="false" ht="12.75" hidden="false" customHeight="true" outlineLevel="0" collapsed="false">
      <c r="A747" s="0" t="s">
        <v>466</v>
      </c>
    </row>
    <row r="749" customFormat="false" ht="12.75" hidden="false" customHeight="true" outlineLevel="0" collapsed="false">
      <c r="A749" s="19" t="s">
        <v>467</v>
      </c>
    </row>
    <row r="751" customFormat="false" ht="12.75" hidden="false" customHeight="true" outlineLevel="0" collapsed="false">
      <c r="A751" s="0" t="s">
        <v>468</v>
      </c>
    </row>
    <row r="753" customFormat="false" ht="51" hidden="false" customHeight="true" outlineLevel="0" collapsed="false">
      <c r="A753" s="15"/>
      <c r="B753" s="25" t="s">
        <v>469</v>
      </c>
      <c r="C753" s="15" t="s">
        <v>470</v>
      </c>
      <c r="D753" s="15" t="s">
        <v>471</v>
      </c>
      <c r="E753" s="15" t="s">
        <v>472</v>
      </c>
      <c r="F753" s="15" t="s">
        <v>473</v>
      </c>
      <c r="G753" s="15" t="s">
        <v>474</v>
      </c>
    </row>
    <row r="754" customFormat="false" ht="12.75" hidden="false" customHeight="true" outlineLevel="0" collapsed="false">
      <c r="A754" s="3" t="n">
        <v>2018</v>
      </c>
      <c r="B754" s="21"/>
      <c r="C754" s="21"/>
      <c r="D754" s="21"/>
      <c r="E754" s="21"/>
      <c r="F754" s="30"/>
      <c r="G754" s="21"/>
    </row>
    <row r="755" customFormat="false" ht="12.75" hidden="false" customHeight="true" outlineLevel="0" collapsed="false">
      <c r="A755" s="3" t="n">
        <v>2019</v>
      </c>
      <c r="B755" s="21"/>
      <c r="C755" s="21"/>
      <c r="D755" s="21"/>
      <c r="E755" s="21"/>
      <c r="F755" s="30"/>
      <c r="G755" s="21"/>
    </row>
    <row r="756" customFormat="false" ht="12.75" hidden="false" customHeight="true" outlineLevel="0" collapsed="false">
      <c r="A756" s="3" t="n">
        <v>2020</v>
      </c>
      <c r="B756" s="21"/>
      <c r="C756" s="21"/>
      <c r="D756" s="21"/>
      <c r="E756" s="21"/>
      <c r="F756" s="30"/>
      <c r="G756" s="21"/>
    </row>
    <row r="758" customFormat="false" ht="12.75" hidden="false" customHeight="true" outlineLevel="0" collapsed="false">
      <c r="A758" s="0" t="s">
        <v>475</v>
      </c>
    </row>
    <row r="760" customFormat="false" ht="12.75" hidden="false" customHeight="true" outlineLevel="0" collapsed="false">
      <c r="A760" s="0" t="s">
        <v>476</v>
      </c>
    </row>
    <row r="762" customFormat="false" ht="12.75" hidden="false" customHeight="true" outlineLevel="0" collapsed="false">
      <c r="A762" s="0" t="s">
        <v>477</v>
      </c>
    </row>
    <row r="764" customFormat="false" ht="25.5" hidden="false" customHeight="true" outlineLevel="0" collapsed="false">
      <c r="A764" s="3" t="s">
        <v>478</v>
      </c>
      <c r="B764" s="21"/>
    </row>
    <row r="765" customFormat="false" ht="12.75" hidden="false" customHeight="true" outlineLevel="0" collapsed="false">
      <c r="A765" s="3" t="s">
        <v>479</v>
      </c>
      <c r="B765" s="21"/>
    </row>
    <row r="767" customFormat="false" ht="12.75" hidden="false" customHeight="true" outlineLevel="0" collapsed="false">
      <c r="A767" s="0" t="s">
        <v>480</v>
      </c>
    </row>
    <row r="769" customFormat="false" ht="12.75" hidden="false" customHeight="true" outlineLevel="0" collapsed="false">
      <c r="A769" s="19" t="s">
        <v>481</v>
      </c>
    </row>
    <row r="771" customFormat="false" ht="12.75" hidden="false" customHeight="true" outlineLevel="0" collapsed="false">
      <c r="A771" s="0" t="s">
        <v>482</v>
      </c>
    </row>
    <row r="773" customFormat="false" ht="38.25" hidden="false" customHeight="true" outlineLevel="0" collapsed="false">
      <c r="A773" s="15"/>
      <c r="B773" s="15" t="s">
        <v>57</v>
      </c>
      <c r="C773" s="15" t="s">
        <v>483</v>
      </c>
      <c r="D773" s="15" t="s">
        <v>484</v>
      </c>
    </row>
    <row r="774" customFormat="false" ht="12.75" hidden="false" customHeight="true" outlineLevel="0" collapsed="false">
      <c r="A774" s="3" t="n">
        <v>2003</v>
      </c>
      <c r="B774" s="21"/>
      <c r="C774" s="21"/>
      <c r="D774" s="30"/>
    </row>
    <row r="775" customFormat="false" ht="12.75" hidden="false" customHeight="true" outlineLevel="0" collapsed="false">
      <c r="A775" s="3" t="n">
        <v>2010</v>
      </c>
      <c r="B775" s="21"/>
      <c r="C775" s="21"/>
      <c r="D775" s="30"/>
    </row>
    <row r="776" customFormat="false" ht="12.75" hidden="false" customHeight="true" outlineLevel="0" collapsed="false">
      <c r="A776" s="3" t="n">
        <v>2011</v>
      </c>
      <c r="B776" s="21"/>
      <c r="C776" s="21"/>
      <c r="D776" s="30"/>
    </row>
    <row r="777" customFormat="false" ht="12.75" hidden="false" customHeight="true" outlineLevel="0" collapsed="false">
      <c r="A777" s="3" t="n">
        <v>2012</v>
      </c>
      <c r="B777" s="21"/>
      <c r="C777" s="21"/>
      <c r="D777" s="30"/>
    </row>
    <row r="778" customFormat="false" ht="12.75" hidden="false" customHeight="true" outlineLevel="0" collapsed="false">
      <c r="A778" s="3" t="n">
        <v>2013</v>
      </c>
      <c r="B778" s="21"/>
      <c r="C778" s="21"/>
      <c r="D778" s="30"/>
    </row>
    <row r="779" customFormat="false" ht="12.75" hidden="false" customHeight="true" outlineLevel="0" collapsed="false">
      <c r="A779" s="3" t="n">
        <v>2014</v>
      </c>
      <c r="B779" s="21"/>
      <c r="C779" s="21"/>
      <c r="D779" s="30"/>
    </row>
    <row r="780" customFormat="false" ht="12.75" hidden="false" customHeight="true" outlineLevel="0" collapsed="false">
      <c r="A780" s="3" t="n">
        <v>2015</v>
      </c>
      <c r="B780" s="21"/>
      <c r="C780" s="21"/>
      <c r="D780" s="30"/>
    </row>
    <row r="781" customFormat="false" ht="12.75" hidden="false" customHeight="true" outlineLevel="0" collapsed="false">
      <c r="A781" s="3" t="n">
        <v>2016</v>
      </c>
      <c r="B781" s="21"/>
      <c r="C781" s="21"/>
      <c r="D781" s="30"/>
    </row>
    <row r="782" customFormat="false" ht="12.75" hidden="false" customHeight="true" outlineLevel="0" collapsed="false">
      <c r="A782" s="3" t="n">
        <v>2017</v>
      </c>
      <c r="B782" s="21"/>
      <c r="C782" s="21"/>
      <c r="D782" s="30"/>
      <c r="J782" s="4" t="n">
        <v>2020</v>
      </c>
    </row>
    <row r="783" customFormat="false" ht="12.75" hidden="false" customHeight="true" outlineLevel="0" collapsed="false">
      <c r="A783" s="3" t="n">
        <v>2018</v>
      </c>
      <c r="B783" s="21"/>
      <c r="C783" s="21"/>
      <c r="D783" s="30"/>
      <c r="J783" s="21" t="n">
        <v>68</v>
      </c>
    </row>
    <row r="784" customFormat="false" ht="12.75" hidden="false" customHeight="true" outlineLevel="0" collapsed="false">
      <c r="A784" s="3" t="n">
        <v>2019</v>
      </c>
      <c r="B784" s="21"/>
      <c r="C784" s="21"/>
      <c r="D784" s="30"/>
    </row>
    <row r="785" customFormat="false" ht="12.75" hidden="false" customHeight="true" outlineLevel="0" collapsed="false">
      <c r="A785" s="3" t="n">
        <v>2020</v>
      </c>
      <c r="B785" s="21"/>
      <c r="C785" s="21"/>
      <c r="D785" s="30"/>
    </row>
    <row r="787" customFormat="false" ht="12.75" hidden="false" customHeight="true" outlineLevel="0" collapsed="false">
      <c r="A787" s="0" t="s">
        <v>475</v>
      </c>
    </row>
    <row r="789" customFormat="false" ht="12.75" hidden="false" customHeight="true" outlineLevel="0" collapsed="false">
      <c r="A789" s="0" t="s">
        <v>485</v>
      </c>
    </row>
    <row r="791" customFormat="false" ht="12.75" hidden="false" customHeight="true" outlineLevel="0" collapsed="false">
      <c r="A791" s="0" t="s">
        <v>486</v>
      </c>
    </row>
    <row r="793" customFormat="false" ht="12.75" hidden="false" customHeight="true" outlineLevel="0" collapsed="false">
      <c r="A793" s="3"/>
      <c r="B793" s="4" t="n">
        <v>2012</v>
      </c>
      <c r="C793" s="4" t="n">
        <v>2013</v>
      </c>
      <c r="D793" s="4" t="n">
        <v>2014</v>
      </c>
      <c r="E793" s="4" t="n">
        <v>2015</v>
      </c>
      <c r="F793" s="4" t="n">
        <v>2016</v>
      </c>
      <c r="G793" s="4" t="n">
        <v>2017</v>
      </c>
      <c r="H793" s="4" t="n">
        <v>2018</v>
      </c>
      <c r="I793" s="4" t="n">
        <v>2019</v>
      </c>
    </row>
    <row r="794" customFormat="false" ht="12.75" hidden="false" customHeight="true" outlineLevel="0" collapsed="false">
      <c r="A794" s="45" t="s">
        <v>487</v>
      </c>
      <c r="B794" s="21"/>
      <c r="C794" s="21"/>
      <c r="D794" s="21"/>
      <c r="E794" s="21"/>
      <c r="F794" s="21"/>
      <c r="G794" s="21"/>
      <c r="H794" s="21"/>
      <c r="I794" s="21"/>
    </row>
    <row r="796" customFormat="false" ht="12.75" hidden="false" customHeight="true" outlineLevel="0" collapsed="false">
      <c r="A796" s="0" t="s">
        <v>465</v>
      </c>
    </row>
  </sheetData>
  <mergeCells count="49">
    <mergeCell ref="I42:R42"/>
    <mergeCell ref="I43:I44"/>
    <mergeCell ref="J43:O43"/>
    <mergeCell ref="P43:R43"/>
    <mergeCell ref="J57:R57"/>
    <mergeCell ref="J72:R72"/>
    <mergeCell ref="K133:O133"/>
    <mergeCell ref="K158:O158"/>
    <mergeCell ref="K171:M171"/>
    <mergeCell ref="K181:M181"/>
    <mergeCell ref="B204:C204"/>
    <mergeCell ref="D204:E204"/>
    <mergeCell ref="K206:P206"/>
    <mergeCell ref="K207:K208"/>
    <mergeCell ref="L207:L208"/>
    <mergeCell ref="M207:M208"/>
    <mergeCell ref="N207:N208"/>
    <mergeCell ref="O207:P207"/>
    <mergeCell ref="B230:C230"/>
    <mergeCell ref="D230:E230"/>
    <mergeCell ref="K231:Q231"/>
    <mergeCell ref="L232:O232"/>
    <mergeCell ref="P232:Q232"/>
    <mergeCell ref="B245:C245"/>
    <mergeCell ref="D245:E245"/>
    <mergeCell ref="B274:C274"/>
    <mergeCell ref="D274:E274"/>
    <mergeCell ref="A312:A318"/>
    <mergeCell ref="A319:A321"/>
    <mergeCell ref="A322:A326"/>
    <mergeCell ref="A327:A328"/>
    <mergeCell ref="B362:D362"/>
    <mergeCell ref="E362:G362"/>
    <mergeCell ref="B395:C395"/>
    <mergeCell ref="D395:E395"/>
    <mergeCell ref="A477:A480"/>
    <mergeCell ref="A481:A484"/>
    <mergeCell ref="A622:A623"/>
    <mergeCell ref="A624:A626"/>
    <mergeCell ref="A627:A630"/>
    <mergeCell ref="A631:A636"/>
    <mergeCell ref="A637:A642"/>
    <mergeCell ref="A643:A648"/>
    <mergeCell ref="A649:A652"/>
    <mergeCell ref="A662:A667"/>
    <mergeCell ref="A668:A670"/>
    <mergeCell ref="A708:A709"/>
    <mergeCell ref="A710:A711"/>
    <mergeCell ref="A712:A713"/>
  </mergeCells>
  <hyperlinks>
    <hyperlink ref="A39" r:id="rId1" display="Evolution des ménages selon la structure familiale"/>
    <hyperlink ref="A44" r:id="rId2" display="Autres ménages sans famille"/>
    <hyperlink ref="A76" r:id="rId3" display="dont : en HLM loué vide"/>
    <hyperlink ref="A130" r:id="rId4" display="Le revenu disponible/UC minimum des 10% les plus riches est 4,0 supérieur au revenu maximum des 10% les plus pauvres."/>
    <hyperlink ref="A260" r:id="rId5" display="Ménages bénéficiaires de la PPA"/>
    <hyperlink ref="B324" r:id="rId6" display="Part des demandeurs logement social avec ressources inférieures au plafond PLAI (2019)"/>
    <hyperlink ref="B325" r:id="rId7" display="Ménages prioritaires DALO à reloger (2020)"/>
    <hyperlink ref="B326" r:id="rId8" display="Ménages labellisés PDALPD (2020)"/>
    <hyperlink ref="B327" r:id="rId9" display="Ménages ayant un taux d'effort net supérieur à 30% (2020)"/>
    <hyperlink ref="A342" r:id="rId10" display="dont Places en Centres d'accueil de demandeurs d'asile (CADA)"/>
    <hyperlink ref="A345" r:id="rId11" display="Places en résidences sociale hors FJT"/>
    <hyperlink ref="A364" r:id="rId12" display="Domiciliations par les CCAS"/>
    <hyperlink ref="A488" r:id="rId13" display="Définition : le taux d’effort net est appréhendé par le ratio entre le coût du logement, déduction faite des aides au logement, et les revenus (y compris prestations familiales hors AL). Le coût du logement comprend le loyer et une estimation forfaitaire des charges. Il ne comprend pas le montant réel des charges qui sont plus élevées."/>
    <hyperlink ref="A579" r:id="rId14" display="Bénéficiaires du Fonds de solidarité pour le logement (FSL)"/>
    <hyperlink ref="A617" r:id="rId15" display="Tableau 3-3-2-a  Voir commentaire"/>
    <hyperlink ref="B622" r:id="rId16" display="Nombre de Logements Sociaux hors EPL"/>
    <hyperlink ref="B623" r:id="rId17" display="dont QPV"/>
    <hyperlink ref="A624" r:id="rId18" display="Objectifs loi E&amp;C / loi ELAN"/>
    <hyperlink ref="B624" r:id="rId19" display="Part d’attributions aux familles du Premier quartile"/>
    <hyperlink ref="A656" r:id="rId20" display="Tableau 3-3-2-b  Voir commentaire"/>
    <hyperlink ref="A674" r:id="rId21" display="Tableau 3-3-2-c  Voir commentaire"/>
    <hyperlink ref="A721" r:id="rId22" display="Tableau 3-3-4-a  Voir commentaire"/>
    <hyperlink ref="C725" r:id="rId23" display="PLUS"/>
    <hyperlink ref="D725" r:id="rId24" display="PLS"/>
    <hyperlink ref="A749" r:id="rId25" display="Tableau 3-3-5-a  Voir commentaire"/>
    <hyperlink ref="B753" r:id="rId26" display="Résidences principales (selon la loi SRU)"/>
    <hyperlink ref="A769" r:id="rId27" display="Tableau 3-3-5-c  Voir commentaire"/>
  </hyperlinks>
  <printOptions headings="false" gridLines="false" gridLinesSet="true" horizontalCentered="false" verticalCentered="false"/>
  <pageMargins left="0.7875" right="0.7875"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28</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2022-02-19T10:38:07Z</dcterms:created>
  <dc:creator>Pétour Patrick</dc:creator>
  <dc:description/>
  <dc:language>fr-FR</dc:language>
  <cp:lastModifiedBy>Patrick Pétour</cp:lastModifiedBy>
  <dcterms:modified xsi:type="dcterms:W3CDTF">2022-03-23T18:21:52Z</dcterms:modified>
  <cp:revision>8</cp:revision>
  <dc:subject/>
  <dc:title/>
</cp:coreProperties>
</file>